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yatyo-fs01\Share_K\62_ｻｰﾋﾞｽ開発部\01共通\50_外部団体\日本保健指導協会\【WG】ヘルスケアサービスガイドライン\【WG】R7ヘルスケアサービスガイドライン改訂\最終版\"/>
    </mc:Choice>
  </mc:AlternateContent>
  <xr:revisionPtr revIDLastSave="0" documentId="13_ncr:1_{18073CD5-16EE-478A-8037-ADAE3C788C47}" xr6:coauthVersionLast="47" xr6:coauthVersionMax="47" xr10:uidLastSave="{00000000-0000-0000-0000-000000000000}"/>
  <bookViews>
    <workbookView xWindow="-108" yWindow="-108" windowWidth="23256" windowHeight="12456" xr2:uid="{00000000-000D-0000-FFFF-FFFF00000000}"/>
  </bookViews>
  <sheets>
    <sheet name="入力シート" sheetId="1" r:id="rId1"/>
    <sheet name="記入例" sheetId="2" r:id="rId2"/>
  </sheets>
  <definedNames>
    <definedName name="_xlnm._FilterDatabase" localSheetId="1" hidden="1">記入例!$A$14:$V$193</definedName>
    <definedName name="_xlnm._FilterDatabase" localSheetId="0" hidden="1">入力シート!$A$14:$V$193</definedName>
    <definedName name="_xlnm.Print_Titles" localSheetId="1">記入例!$13:$14</definedName>
    <definedName name="_xlnm.Print_Titles" localSheetId="0">入力シート!$13:$14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93" i="2" l="1"/>
  <c r="W192" i="2"/>
  <c r="W191" i="2"/>
  <c r="W190" i="2"/>
  <c r="W189" i="2"/>
  <c r="W188" i="2"/>
  <c r="W187" i="2"/>
  <c r="W186" i="2"/>
  <c r="W185" i="2"/>
  <c r="W184" i="2"/>
  <c r="W183" i="2"/>
  <c r="W182" i="2"/>
  <c r="W181" i="2"/>
  <c r="W180" i="2"/>
  <c r="W179" i="2"/>
  <c r="W178" i="2"/>
  <c r="W177" i="2"/>
  <c r="W176" i="2"/>
  <c r="W175" i="2"/>
  <c r="W174" i="2"/>
  <c r="W173" i="2"/>
  <c r="W172" i="2"/>
  <c r="W171" i="2"/>
  <c r="W170" i="2"/>
  <c r="W169" i="2"/>
  <c r="W168" i="2"/>
  <c r="W167" i="2"/>
  <c r="W166" i="2"/>
  <c r="W165" i="2"/>
  <c r="W164" i="2"/>
  <c r="W163" i="2"/>
  <c r="W162" i="2"/>
  <c r="W161" i="2"/>
  <c r="W160" i="2"/>
  <c r="W159" i="2"/>
  <c r="W158" i="2"/>
  <c r="W157" i="2"/>
  <c r="W156" i="2"/>
  <c r="W155" i="2"/>
  <c r="W154" i="2"/>
  <c r="W153" i="2"/>
  <c r="W152" i="2"/>
  <c r="W151" i="2"/>
  <c r="W150" i="2"/>
  <c r="W149" i="2"/>
  <c r="W148" i="2"/>
  <c r="W147" i="2"/>
  <c r="W146" i="2"/>
  <c r="W145" i="2"/>
  <c r="W144" i="2"/>
  <c r="W143" i="2"/>
  <c r="W142" i="2"/>
  <c r="W141" i="2"/>
  <c r="W140" i="2"/>
  <c r="W139" i="2"/>
  <c r="W138" i="2"/>
  <c r="W137" i="2"/>
  <c r="W136" i="2"/>
  <c r="W135" i="2"/>
  <c r="W134" i="2"/>
  <c r="W133" i="2"/>
  <c r="W132" i="2"/>
  <c r="W131" i="2"/>
  <c r="W130" i="2"/>
  <c r="W129" i="2"/>
  <c r="W128" i="2"/>
  <c r="W127" i="2"/>
  <c r="W126" i="2"/>
  <c r="W125" i="2"/>
  <c r="W124" i="2"/>
  <c r="W123" i="2"/>
  <c r="W122" i="2"/>
  <c r="W121" i="2"/>
  <c r="W120" i="2"/>
  <c r="W119" i="2"/>
  <c r="W118" i="2"/>
  <c r="W117" i="2"/>
  <c r="W116" i="2"/>
  <c r="W115" i="2"/>
  <c r="W114" i="2"/>
  <c r="W113" i="2"/>
  <c r="W112" i="2"/>
  <c r="W111" i="2"/>
  <c r="W110" i="2"/>
  <c r="W109" i="2"/>
  <c r="W108" i="2"/>
  <c r="W107" i="2"/>
  <c r="W106" i="2"/>
  <c r="W105" i="2"/>
  <c r="W104" i="2"/>
  <c r="W103" i="2"/>
  <c r="W102" i="2"/>
  <c r="W101" i="2"/>
  <c r="W100" i="2"/>
  <c r="W99" i="2"/>
  <c r="W98" i="2"/>
  <c r="W97" i="2"/>
  <c r="W96" i="2"/>
  <c r="W95" i="2"/>
  <c r="W94" i="2"/>
  <c r="W93" i="2"/>
  <c r="W92" i="2"/>
  <c r="W91" i="2"/>
  <c r="W90" i="2"/>
  <c r="W89" i="2"/>
  <c r="W88" i="2"/>
  <c r="W87" i="2"/>
  <c r="W86" i="2"/>
  <c r="W85" i="2"/>
  <c r="W84" i="2"/>
  <c r="W83" i="2"/>
  <c r="W82" i="2"/>
  <c r="W81" i="2"/>
  <c r="W80" i="2"/>
  <c r="W79" i="2"/>
  <c r="W78" i="2"/>
  <c r="W77" i="2"/>
  <c r="W76" i="2"/>
  <c r="W75" i="2"/>
  <c r="W74" i="2"/>
  <c r="W73" i="2"/>
  <c r="W72" i="2"/>
  <c r="W71" i="2"/>
  <c r="W70" i="2"/>
  <c r="W69" i="2"/>
  <c r="W68" i="2"/>
  <c r="W67" i="2"/>
  <c r="W66" i="2"/>
  <c r="W65" i="2"/>
  <c r="W64" i="2"/>
  <c r="W63" i="2"/>
  <c r="W62" i="2"/>
  <c r="W61" i="2"/>
  <c r="W60" i="2"/>
  <c r="W59" i="2"/>
  <c r="W58" i="2"/>
  <c r="W57" i="2"/>
  <c r="W56" i="2"/>
  <c r="W55" i="2"/>
  <c r="W54" i="2"/>
  <c r="W53" i="2"/>
  <c r="W52" i="2"/>
  <c r="W51" i="2"/>
  <c r="W50" i="2"/>
  <c r="W49" i="2"/>
  <c r="W48" i="2"/>
  <c r="W47" i="2"/>
  <c r="W46" i="2"/>
  <c r="W45" i="2"/>
  <c r="W44" i="2"/>
  <c r="W43" i="2"/>
  <c r="W42" i="2"/>
  <c r="W41" i="2"/>
  <c r="W40" i="2"/>
  <c r="W39" i="2"/>
  <c r="W38" i="2"/>
  <c r="W37" i="2"/>
  <c r="W36" i="2"/>
  <c r="W35" i="2"/>
  <c r="W34" i="2"/>
  <c r="W33" i="2"/>
  <c r="W32" i="2"/>
  <c r="W31" i="2"/>
  <c r="W30" i="2"/>
  <c r="W29" i="2"/>
  <c r="W28" i="2"/>
  <c r="W27" i="2"/>
  <c r="W26" i="2"/>
  <c r="W25" i="2"/>
  <c r="W24" i="2"/>
  <c r="W23" i="2"/>
  <c r="W22" i="2"/>
  <c r="W21" i="2"/>
  <c r="W20" i="2"/>
  <c r="W19" i="2"/>
  <c r="W18" i="2"/>
  <c r="W17" i="2"/>
  <c r="W16" i="2"/>
  <c r="W15" i="2"/>
  <c r="M9" i="1"/>
  <c r="W16" i="1"/>
  <c r="W17" i="1"/>
  <c r="W18" i="1"/>
  <c r="W19" i="1"/>
  <c r="W20" i="1"/>
  <c r="W21" i="1"/>
  <c r="W22" i="1"/>
  <c r="W23" i="1"/>
  <c r="W24" i="1"/>
  <c r="W25" i="1"/>
  <c r="W26" i="1"/>
  <c r="W27" i="1"/>
  <c r="W28" i="1"/>
  <c r="W29" i="1"/>
  <c r="W30" i="1"/>
  <c r="W31" i="1"/>
  <c r="W32" i="1"/>
  <c r="R8" i="1" s="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5" i="1"/>
  <c r="M8" i="2" l="1"/>
  <c r="M9" i="2"/>
  <c r="R10" i="2"/>
  <c r="R8" i="2"/>
  <c r="R9" i="2"/>
  <c r="M10" i="2"/>
  <c r="M10" i="1"/>
  <c r="M8" i="1"/>
  <c r="R9" i="1"/>
  <c r="R10" i="1"/>
  <c r="M11" i="2" l="1"/>
  <c r="R11" i="2"/>
  <c r="M11" i="1"/>
  <c r="R11" i="1"/>
</calcChain>
</file>

<file path=xl/sharedStrings.xml><?xml version="1.0" encoding="utf-8"?>
<sst xmlns="http://schemas.openxmlformats.org/spreadsheetml/2006/main" count="3723" uniqueCount="508">
  <si>
    <t>特定保健指導サービスの的確な運営</t>
    <rPh sb="0" eb="2">
      <t>トクテイ</t>
    </rPh>
    <rPh sb="2" eb="6">
      <t>ホケンシドウ</t>
    </rPh>
    <rPh sb="11" eb="13">
      <t>テキカク</t>
    </rPh>
    <rPh sb="14" eb="16">
      <t>ウンエイ</t>
    </rPh>
    <phoneticPr fontId="2"/>
  </si>
  <si>
    <t>(1)</t>
  </si>
  <si>
    <t>運営体制の構築</t>
    <rPh sb="0" eb="2">
      <t>ウンエイ</t>
    </rPh>
    <rPh sb="2" eb="4">
      <t>タイセイ</t>
    </rPh>
    <rPh sb="5" eb="7">
      <t>コウチク</t>
    </rPh>
    <phoneticPr fontId="2"/>
  </si>
  <si>
    <t>①</t>
  </si>
  <si>
    <t>特定保健指導機関の登録</t>
    <rPh sb="0" eb="2">
      <t>トクテイ</t>
    </rPh>
    <rPh sb="2" eb="6">
      <t>ホケンシドウ</t>
    </rPh>
    <rPh sb="6" eb="8">
      <t>キカン</t>
    </rPh>
    <rPh sb="9" eb="11">
      <t>トウロク</t>
    </rPh>
    <phoneticPr fontId="2"/>
  </si>
  <si>
    <t>社会保険診療報酬支払基金への登録</t>
  </si>
  <si>
    <t>遵守</t>
  </si>
  <si>
    <t>②</t>
  </si>
  <si>
    <t>人員体制
（ⅰ．実施者）</t>
    <rPh sb="0" eb="2">
      <t>ジンイン</t>
    </rPh>
    <rPh sb="2" eb="4">
      <t>タイセイ</t>
    </rPh>
    <rPh sb="8" eb="11">
      <t>ジッシシャ</t>
    </rPh>
    <phoneticPr fontId="2"/>
  </si>
  <si>
    <t>初回面接等を行う者の資格要件</t>
    <rPh sb="0" eb="4">
      <t>ショカイメンセツ</t>
    </rPh>
    <rPh sb="4" eb="5">
      <t>トウ</t>
    </rPh>
    <rPh sb="6" eb="7">
      <t>オコナ</t>
    </rPh>
    <rPh sb="8" eb="9">
      <t>モノ</t>
    </rPh>
    <rPh sb="10" eb="12">
      <t>シカク</t>
    </rPh>
    <rPh sb="12" eb="14">
      <t>ヨウケン</t>
    </rPh>
    <phoneticPr fontId="3"/>
  </si>
  <si>
    <t>支援計画の実施における統括的な責任者の設置及び資格要件</t>
    <rPh sb="0" eb="2">
      <t>シエン</t>
    </rPh>
    <rPh sb="2" eb="4">
      <t>ケイカク</t>
    </rPh>
    <rPh sb="5" eb="7">
      <t>ジッシ</t>
    </rPh>
    <rPh sb="11" eb="14">
      <t>トウカツテキ</t>
    </rPh>
    <rPh sb="15" eb="18">
      <t>セキニンシャ</t>
    </rPh>
    <rPh sb="19" eb="21">
      <t>セッチ</t>
    </rPh>
    <rPh sb="21" eb="22">
      <t>オヨ</t>
    </rPh>
    <rPh sb="23" eb="25">
      <t>シカク</t>
    </rPh>
    <rPh sb="25" eb="27">
      <t>ヨウケン</t>
    </rPh>
    <phoneticPr fontId="3"/>
  </si>
  <si>
    <t>食生活に関する実践的指導の提供者の資格要件</t>
    <rPh sb="0" eb="3">
      <t>ショクセイカツ</t>
    </rPh>
    <rPh sb="4" eb="5">
      <t>カン</t>
    </rPh>
    <rPh sb="7" eb="10">
      <t>ジッセンテキ</t>
    </rPh>
    <rPh sb="10" eb="12">
      <t>シドウ</t>
    </rPh>
    <rPh sb="13" eb="16">
      <t>テイキョウシャ</t>
    </rPh>
    <rPh sb="17" eb="19">
      <t>シカク</t>
    </rPh>
    <rPh sb="19" eb="21">
      <t>ヨウケン</t>
    </rPh>
    <phoneticPr fontId="3"/>
  </si>
  <si>
    <t>運動に関する実践的指導の提供者の資格要件</t>
    <rPh sb="0" eb="2">
      <t>ウンドウ</t>
    </rPh>
    <rPh sb="3" eb="4">
      <t>カン</t>
    </rPh>
    <rPh sb="6" eb="9">
      <t>ジッセンテキ</t>
    </rPh>
    <rPh sb="9" eb="11">
      <t>シドウ</t>
    </rPh>
    <rPh sb="12" eb="15">
      <t>テイキョウシャ</t>
    </rPh>
    <rPh sb="16" eb="18">
      <t>シカク</t>
    </rPh>
    <rPh sb="18" eb="20">
      <t>ヨウケン</t>
    </rPh>
    <phoneticPr fontId="3"/>
  </si>
  <si>
    <t>清潔の保持及び健康管理</t>
    <phoneticPr fontId="3"/>
  </si>
  <si>
    <t xml:space="preserve">実施者の清潔の保持及び健康状態について必要な管理を行うこと。
</t>
    <phoneticPr fontId="3"/>
  </si>
  <si>
    <t xml:space="preserve">食生活に関する実践的指導を自ら提供する場合には、管理栄養士その他の食生活の改善指導に関する専門的知識及び技術を有すると認められる者を必要数確保していることが望ましいこと。また、運動に関する実践的指導を自ら提供する場合には、運動指導に関する専門的知識及び技術を有すると認められる者を必要数確保していること。
</t>
    <phoneticPr fontId="3"/>
  </si>
  <si>
    <t>推奨</t>
  </si>
  <si>
    <t>実施者情報の管理</t>
    <phoneticPr fontId="3"/>
  </si>
  <si>
    <t xml:space="preserve">実施者の資格、指導実績、経験年数、対応エリア等について適切に管理されていること。また、保険者から要望を受けた際には、これらの情報を開示できること。
なお、開示する情報は、実施者の個人情報保護の観点から、個々の実施者のものではなく、サービス提供事業者全体の集計値とする。
</t>
    <phoneticPr fontId="3"/>
  </si>
  <si>
    <t xml:space="preserve">人員体制
（ⅱ．管理者）
</t>
    <rPh sb="0" eb="2">
      <t>ジンイン</t>
    </rPh>
    <rPh sb="2" eb="4">
      <t>タイセイ</t>
    </rPh>
    <rPh sb="8" eb="11">
      <t>カンリシャ</t>
    </rPh>
    <phoneticPr fontId="2"/>
  </si>
  <si>
    <t>保健指導業務の統括者の設置及び資格要件</t>
    <rPh sb="11" eb="13">
      <t>セッチ</t>
    </rPh>
    <rPh sb="13" eb="14">
      <t>オヨ</t>
    </rPh>
    <rPh sb="15" eb="19">
      <t>シカクヨウケン</t>
    </rPh>
    <phoneticPr fontId="3"/>
  </si>
  <si>
    <t xml:space="preserve">特定保健指導の業務を統括する者（特定保健指導を実施する各施設において、動機付け 支援及び積極的支援の実施その他の特定保健指導に係る業務全般を統括管理する者をいう。以下「統括者」という）は、常勤の医師、保健師又は管理栄養士であること。
</t>
    <phoneticPr fontId="3"/>
  </si>
  <si>
    <t>常勤の管理者の設置</t>
    <rPh sb="0" eb="2">
      <t>ジョウキン</t>
    </rPh>
    <rPh sb="3" eb="6">
      <t>カンリシャ</t>
    </rPh>
    <rPh sb="7" eb="9">
      <t>セッチ</t>
    </rPh>
    <phoneticPr fontId="3"/>
  </si>
  <si>
    <t xml:space="preserve">常勤の管理者（特定保健指導を実施する各施設において、特定保健指導に係る業務に付随する事務の管理を行う者）が置かれていること。ただし、管理上支障が無い場合は、特定保健指導を行う機関の他の職務に従事し、又は同一の敷地内にある他の事業所、施設等の職務に従事することができるものとする。
※施設管理や人事管理、会計管理等を想定しており、医師等でなくともよい。（統括者との兼務は可）
</t>
    <phoneticPr fontId="3"/>
  </si>
  <si>
    <t>各業務における管理者の設置</t>
    <phoneticPr fontId="3"/>
  </si>
  <si>
    <t xml:space="preserve">運用事務、システム、個人情報管理、営業など運用業務ごとに責任者を置くこと。なお、各管理者の業務の範囲と責務を明確に規定しておくこと。
</t>
    <phoneticPr fontId="3"/>
  </si>
  <si>
    <t xml:space="preserve">人員体制
（ⅲ．その他）
</t>
    <rPh sb="0" eb="2">
      <t>ジンイン</t>
    </rPh>
    <rPh sb="2" eb="4">
      <t>タイセイ</t>
    </rPh>
    <rPh sb="10" eb="11">
      <t>タ</t>
    </rPh>
    <phoneticPr fontId="2"/>
  </si>
  <si>
    <t>業務分掌の規定</t>
    <phoneticPr fontId="3"/>
  </si>
  <si>
    <t xml:space="preserve">運用事務、システム、個人情報管理、営業など保健指導を速やかに、安全に運用するための体制があり、業務分掌が明確に規定化されていること。
</t>
    <phoneticPr fontId="3"/>
  </si>
  <si>
    <t>運営事務体制および人員配置</t>
    <phoneticPr fontId="3"/>
  </si>
  <si>
    <t xml:space="preserve">保健指導の速やかな運営事務体制が整備されていること。以下の人員配置について、体制図および人員数が提示できること。
　・保険者から対象者リストを受領してから保健指導を実施するまでの事前準備
　　（システムへの対象者登録、事前案内、実施者のアサインなど）
　・問い合わせへの対応（サポートセンターなど）
　・各種報告、請求事務
　・保険者の窓口となる営業
</t>
    <phoneticPr fontId="3"/>
  </si>
  <si>
    <t>③</t>
  </si>
  <si>
    <t>施設・設備</t>
    <rPh sb="0" eb="2">
      <t>シセツ</t>
    </rPh>
    <rPh sb="3" eb="5">
      <t>セツビ</t>
    </rPh>
    <phoneticPr fontId="2"/>
  </si>
  <si>
    <t>適切に実施できる施設及び設備</t>
    <phoneticPr fontId="3"/>
  </si>
  <si>
    <t xml:space="preserve">特定保健指導を適切に実施するために必要な施設及び設備等を有していること。
個別支援を行う際に、対象者のプライバシーが十分に保護される施設及び設備等が確保されていること。（例：対象者同士が顔を合わさない導線、音漏れの防止等）
健康増進法第25条に規定する受動喫煙の防止措置が講じられていること。（医療機関においては、患者の特性に配慮すること。）
</t>
    <phoneticPr fontId="3"/>
  </si>
  <si>
    <t>応急処置のための設備</t>
    <phoneticPr fontId="3"/>
  </si>
  <si>
    <t xml:space="preserve">運動に関する実践的指導を行う場合には、救急時における応急処置のための体制が整っていること。（例：AEDの設置等）
</t>
    <phoneticPr fontId="3"/>
  </si>
  <si>
    <t>衛生的な管理</t>
    <phoneticPr fontId="3"/>
  </si>
  <si>
    <t>特定保健指導を行う施設の設備及び備品等について衛生的な管理を行うこと
（例：衛生管理に関する規定・社内ルール等の整備および実施）</t>
    <phoneticPr fontId="3"/>
  </si>
  <si>
    <t>バリアフリー基準の適合</t>
    <phoneticPr fontId="3"/>
  </si>
  <si>
    <t>個別支援を行うための施設では、バリアフリー化のための必要な基準（建築物移動等円滑化基準、建築物移動等円滑化誘導基準）に適合されていること。</t>
    <phoneticPr fontId="3"/>
  </si>
  <si>
    <t xml:space="preserve">機器・スマートフォンアプリ等の質の評価
</t>
    <phoneticPr fontId="3"/>
  </si>
  <si>
    <t>特定保健指導において、各種機器やスマートフォンアプリなどの情報通信技術を活用する場合、継続的にその質を評価するとともに、質の改善に務めること。</t>
    <phoneticPr fontId="3"/>
  </si>
  <si>
    <t>④</t>
  </si>
  <si>
    <t>外部連携・再委託</t>
    <rPh sb="0" eb="4">
      <t>ガイブレンケイ</t>
    </rPh>
    <rPh sb="5" eb="8">
      <t>サイイタク</t>
    </rPh>
    <phoneticPr fontId="2"/>
  </si>
  <si>
    <t>プログラムの内容に応じた外部連携の活用</t>
    <phoneticPr fontId="3"/>
  </si>
  <si>
    <t>動機付け支援又は積極的支援のプログラムの内容に応じて、事業の再委託先や他の健康増進施設等と必要な連携を図ること。</t>
    <phoneticPr fontId="3"/>
  </si>
  <si>
    <t>主治医との連携</t>
    <phoneticPr fontId="3"/>
  </si>
  <si>
    <t xml:space="preserve">特定保健指導の対象者が治療中の場合には、統括的な責任を持つ者が必要に応じて当該対象者の主治医と連携を図ること。
</t>
    <phoneticPr fontId="3"/>
  </si>
  <si>
    <t>再委託における遵守事項</t>
    <phoneticPr fontId="3"/>
  </si>
  <si>
    <t xml:space="preserve">保険者から受託した業務の一部を再委託する場合には、以下の事項を遵守すること。
・委託を受けた業務の全部又は主たる部分を再委託してはならないこと。
・保険者との委託契約に、再委託先との契約において告示第92号で定める基準に掲げる事項を遵守することを明記すること。
・保険者への特定保健指導の結果報告等に当たっては、再委託した分も含めて一括して行うこと。
・再委託先及び再委託する業務の内容を運営についての重要事項に関する規程に明記するとともに、当該規程の概要にも明記すること。
・再委託先に対する必要かつ適切な監督を行うとともに、保険者に対し、再委託する業務の責任を負うこと。
</t>
    <phoneticPr fontId="3"/>
  </si>
  <si>
    <t>再委託先の選定基準の明確化</t>
    <phoneticPr fontId="3"/>
  </si>
  <si>
    <t xml:space="preserve">再委託先の選定においては、再委託先の選定基準を明確に定めることとし、再委託の開始時および定期的（年1回程度）に選定基準に合致していることを確認すること。確認作業は点検・確認漏れがないよう、チェックシート等を活用すること。
</t>
    <phoneticPr fontId="3"/>
  </si>
  <si>
    <t>⑤</t>
  </si>
  <si>
    <t>健全な運営基盤</t>
    <rPh sb="0" eb="2">
      <t>ケンゼン</t>
    </rPh>
    <rPh sb="3" eb="5">
      <t>ウンエイ</t>
    </rPh>
    <rPh sb="5" eb="7">
      <t>キバン</t>
    </rPh>
    <phoneticPr fontId="2"/>
  </si>
  <si>
    <t>安定した財務基盤</t>
    <phoneticPr fontId="3"/>
  </si>
  <si>
    <t>特定保健指導を適切かつ継続的に実施することができる財務基盤を有すること。
(社会保険料の滞納がないこと）</t>
    <phoneticPr fontId="3"/>
  </si>
  <si>
    <t>諸記録の整備</t>
    <phoneticPr fontId="3"/>
  </si>
  <si>
    <t>従業者及び会計に関する諸記録を整備すること。</t>
    <phoneticPr fontId="3"/>
  </si>
  <si>
    <t>内部監査の実施</t>
    <phoneticPr fontId="3"/>
  </si>
  <si>
    <t xml:space="preserve">業務上の不正の防止や、業務の効率化等を目的とし、定期的（年1回以上）に、ガバナンス・プロセス、リスク・マネジメントおよびコントロールについての体系的な内部監査を実施すること。
</t>
    <phoneticPr fontId="3"/>
  </si>
  <si>
    <t>内部通報制度の設置</t>
    <rPh sb="0" eb="4">
      <t>ナイブツウホウ</t>
    </rPh>
    <rPh sb="4" eb="6">
      <t>セイド</t>
    </rPh>
    <rPh sb="7" eb="9">
      <t>セッチ</t>
    </rPh>
    <phoneticPr fontId="3"/>
  </si>
  <si>
    <t>(2)</t>
  </si>
  <si>
    <t>契約時の取り決め事項</t>
    <rPh sb="0" eb="3">
      <t>ケイヤクジ</t>
    </rPh>
    <rPh sb="4" eb="5">
      <t>ト</t>
    </rPh>
    <rPh sb="6" eb="7">
      <t>キ</t>
    </rPh>
    <rPh sb="8" eb="10">
      <t>ジコウ</t>
    </rPh>
    <phoneticPr fontId="2"/>
  </si>
  <si>
    <t>-</t>
  </si>
  <si>
    <t>契約書で取り決めする事項</t>
    <phoneticPr fontId="3"/>
  </si>
  <si>
    <t xml:space="preserve">契約書にて以下の事項を取り決めすること。
・委託する業務の内容・範囲
委託する業務の範囲、役割分担など
・委託料、請求条件、支払条件・方法
委託料と委託料が発生する条件、支払いの期日、振込先・振込手数料の負担など
・再委託
再委託の可否、再委託する際の条件など
・個人情報の保護
関連法令やガイドラインの遵守、第3者提供および目的外利用、匿名加工情報の取扱いなど
・反社会的勢力の排除
反社会勢力の定義、反社会的絵師力の属性要件および行為要件、違反判明時の契約解除など
・業務の調査・報告
委託業務に関する報告、検査の請求・指示など
・契約期間
契約期間、自動更新の有無など
・契約の解除
契約違反時の契約解除など
・紛争解決ルール
協議、紛争時の合意管轄など
</t>
    <phoneticPr fontId="3"/>
  </si>
  <si>
    <t>個人情報に関する処理についての再委託</t>
    <rPh sb="0" eb="4">
      <t>コジンジョウホウ</t>
    </rPh>
    <rPh sb="5" eb="6">
      <t>カン</t>
    </rPh>
    <rPh sb="8" eb="10">
      <t>ショリ</t>
    </rPh>
    <rPh sb="15" eb="18">
      <t>サイイタク</t>
    </rPh>
    <phoneticPr fontId="3"/>
  </si>
  <si>
    <t xml:space="preserve">保険者から受託した業務の一部を再委託する場合には、保険者との委託契約に、再委託先との契約において「平成二十五年厚生労働省告示第92号」で定める基準に掲げる事項を遵守することを明記すること。
</t>
    <phoneticPr fontId="3"/>
  </si>
  <si>
    <t>知的財産・著作物の利用範囲の明確化</t>
    <phoneticPr fontId="3"/>
  </si>
  <si>
    <t xml:space="preserve">保健指導で使用するリーフレットなどの著作物、保健指導プログラム等の知的財産について、保険者で利用可能な範囲を明確にすること。
</t>
    <phoneticPr fontId="3"/>
  </si>
  <si>
    <t>(3)</t>
  </si>
  <si>
    <t>業務運営における対応事項・注意事項</t>
    <rPh sb="0" eb="2">
      <t>ギョウム</t>
    </rPh>
    <rPh sb="2" eb="4">
      <t>ウンエイ</t>
    </rPh>
    <rPh sb="8" eb="10">
      <t>タイオウ</t>
    </rPh>
    <rPh sb="10" eb="12">
      <t>ジコウ</t>
    </rPh>
    <rPh sb="13" eb="17">
      <t>チュウイジコウ</t>
    </rPh>
    <phoneticPr fontId="2"/>
  </si>
  <si>
    <t>業務運営の標準化・進捗管理</t>
    <rPh sb="0" eb="2">
      <t>ギョウム</t>
    </rPh>
    <rPh sb="2" eb="4">
      <t>ウンエイ</t>
    </rPh>
    <rPh sb="5" eb="8">
      <t>ヒョウジュンカ</t>
    </rPh>
    <rPh sb="9" eb="11">
      <t>シンチョク</t>
    </rPh>
    <rPh sb="11" eb="13">
      <t>カンリ</t>
    </rPh>
    <phoneticPr fontId="2"/>
  </si>
  <si>
    <t>業務運営マニュアル等の整備</t>
    <phoneticPr fontId="3"/>
  </si>
  <si>
    <t>特定保健指導に係わる各種業務について、できる限り業務を定型化し、業務運営マニュアルを整備したうえで、それに基づき運用すること。</t>
    <phoneticPr fontId="3"/>
  </si>
  <si>
    <t>業務運営の進捗管理</t>
    <phoneticPr fontId="3"/>
  </si>
  <si>
    <t>管理者が各業務の進捗を把握する仕組みを構築し、運用すること。</t>
    <phoneticPr fontId="3"/>
  </si>
  <si>
    <t>業務の定期的な改善</t>
    <phoneticPr fontId="3"/>
  </si>
  <si>
    <t xml:space="preserve">各種業務は、定期的に評価を行い、改善を行うこと。
これらの改善にあたっては、過去に発生した課題への解決だけでなく、ICTなどの新技術を積極的に採用し、リスクの軽減や業務の安定化をはかること。
</t>
    <phoneticPr fontId="3"/>
  </si>
  <si>
    <t>業務運営に関する事前協議・合意</t>
    <rPh sb="0" eb="2">
      <t>ギョウム</t>
    </rPh>
    <rPh sb="2" eb="4">
      <t>ウンエイ</t>
    </rPh>
    <rPh sb="5" eb="6">
      <t>カン</t>
    </rPh>
    <rPh sb="8" eb="10">
      <t>ジゼン</t>
    </rPh>
    <rPh sb="10" eb="12">
      <t>キョウギ</t>
    </rPh>
    <rPh sb="13" eb="15">
      <t>ゴウイ</t>
    </rPh>
    <phoneticPr fontId="2"/>
  </si>
  <si>
    <t>事前協議・合意</t>
    <phoneticPr fontId="3"/>
  </si>
  <si>
    <t xml:space="preserve">保険者との間で、業務運営に関する詳細事項を事前に十分協議し、合意すること。
＜事前協議・合意すべき事項の例＞
対象者の範囲、案内（募集）の方法、参加勧奨の役割分担や方法・スケジュール、データ授受方法（データ形式）、スケジュール、役割分担（階層化、案内、面談日時の調整、問合せへの対応）、結果報告の頻度・期日や方法、など
</t>
    <phoneticPr fontId="3"/>
  </si>
  <si>
    <t>課題・ニーズの確認</t>
    <phoneticPr fontId="3"/>
  </si>
  <si>
    <t xml:space="preserve">保険者が抱える課題、ニーズを確認し、可能な範囲で保健指導に反映すること。
＜課題・ニーズの確認および対応例＞
・データヘルス計画の確認による課題の把握
・課題に対する対応（保健指導における喫煙・飲酒対策の強化、など）
・保険者が提供する各種サービス・資源の活用
</t>
    <phoneticPr fontId="3"/>
  </si>
  <si>
    <t>合意事項の明文化</t>
    <phoneticPr fontId="3"/>
  </si>
  <si>
    <t xml:space="preserve">業務運営のチェックシート等を準備し、協議事項の漏れを予防するとともに、合意事項について明文化しておくこと。
</t>
    <phoneticPr fontId="3"/>
  </si>
  <si>
    <t xml:space="preserve">対象者データの授受
</t>
    <rPh sb="0" eb="3">
      <t>タイショウシャ</t>
    </rPh>
    <rPh sb="7" eb="9">
      <t>ジュジュ</t>
    </rPh>
    <phoneticPr fontId="2"/>
  </si>
  <si>
    <t>個人情報授受の手段</t>
    <phoneticPr fontId="3"/>
  </si>
  <si>
    <t>個人情報に配慮された宅配サービス（追跡・輸送記録、手渡しでの配達、補償等）やオンラインストレージなどの安全かつ速やかに授受する手段を用いること。</t>
    <phoneticPr fontId="3"/>
  </si>
  <si>
    <t>標準的なデータファイル仕様への対応</t>
    <phoneticPr fontId="3"/>
  </si>
  <si>
    <t>厚生労働省で定められた標準的なデータファイル仕様での授受に対応すること。</t>
    <phoneticPr fontId="3"/>
  </si>
  <si>
    <t xml:space="preserve">標準的なデータファイル仕様以外の規格ファイルへの対応
</t>
    <phoneticPr fontId="3"/>
  </si>
  <si>
    <t xml:space="preserve">厚生労働省で定められた標準的なデータファイル仕様以外の規格（CSVファイル形式等）でのデータ授受に対応できること。
</t>
    <phoneticPr fontId="3"/>
  </si>
  <si>
    <t xml:space="preserve">事前確認
</t>
    <phoneticPr fontId="3"/>
  </si>
  <si>
    <t xml:space="preserve">事前に授受方法および提供されるデータの確認を実施することが望ましい。特に、連絡先（住所、電話番号、Eメールアドレス等）は厚生労働省で標準規格が定められていないため、必要な項目やファイル形式を十分に確認すること。
</t>
    <phoneticPr fontId="3"/>
  </si>
  <si>
    <t>対象者への案内</t>
    <rPh sb="0" eb="3">
      <t>タイショウシャ</t>
    </rPh>
    <rPh sb="5" eb="7">
      <t>アンナイ</t>
    </rPh>
    <phoneticPr fontId="2"/>
  </si>
  <si>
    <t>外部委託による実施の通知</t>
    <phoneticPr fontId="3"/>
  </si>
  <si>
    <t xml:space="preserve">事前の案内において、特定保健指導の目的、委託先により実施される旨を明記すること。
</t>
    <phoneticPr fontId="3"/>
  </si>
  <si>
    <t>事前案内の実施</t>
    <phoneticPr fontId="3"/>
  </si>
  <si>
    <t xml:space="preserve">事前に保険者が差出人となる案内が実施されること。
（サービス提供事業者による案内代行は可）
</t>
    <phoneticPr fontId="3"/>
  </si>
  <si>
    <t>問合せ先の通知</t>
    <phoneticPr fontId="3"/>
  </si>
  <si>
    <t xml:space="preserve">事前の案内において、問い合せ先の情報を明記すること。
（問い合わせ先は、保険者・サービス提供事業者のいずれでも可）
</t>
    <phoneticPr fontId="3"/>
  </si>
  <si>
    <t xml:space="preserve">機器・スマートフォンアプリ等の利用方法の説明
</t>
    <phoneticPr fontId="3"/>
  </si>
  <si>
    <t>特定保健指導において、各種機器やスマートフォンアプリなどの情報通信技術を活用する場合、サービス提供事業者が利用方法の説明や利用のサポートを行うこと。</t>
    <phoneticPr fontId="3"/>
  </si>
  <si>
    <t xml:space="preserve">速やかな日程調整
</t>
    <phoneticPr fontId="3"/>
  </si>
  <si>
    <t xml:space="preserve">サービス提供事業者と対象者が直接日程調整を行う場合、対象者と連絡が取れてから、できる限り速やかに日程が確定できる仕組みを設けること。（例：対象者と実施者が直接調整することや、アプリやメール、予約システム等で速やかに調整できる仕組み等）
</t>
    <phoneticPr fontId="3"/>
  </si>
  <si>
    <t>保健指導の実施
（ⅰ.共通）</t>
    <rPh sb="0" eb="4">
      <t>ホケンシドウ</t>
    </rPh>
    <rPh sb="5" eb="7">
      <t>ジッシ</t>
    </rPh>
    <rPh sb="11" eb="13">
      <t>キョウツウ</t>
    </rPh>
    <phoneticPr fontId="2"/>
  </si>
  <si>
    <t>利便性の向上への取組み</t>
    <phoneticPr fontId="3"/>
  </si>
  <si>
    <t>プライバシーの確保</t>
    <phoneticPr fontId="3"/>
  </si>
  <si>
    <t xml:space="preserve">個別支援を行う場合は、特定保健指導の対象者のプライバシーが十分に保護される場所で行われること。
</t>
    <phoneticPr fontId="3"/>
  </si>
  <si>
    <t>相談への対応</t>
    <phoneticPr fontId="3"/>
  </si>
  <si>
    <t xml:space="preserve">委託契約の期間中に、特定保健指導を行った対象者から当該特定保健指導の内容について相談があった場合は、相談に応じること。
</t>
    <phoneticPr fontId="3"/>
  </si>
  <si>
    <t>苦情受付窓口の設置</t>
    <phoneticPr fontId="3"/>
  </si>
  <si>
    <t xml:space="preserve">特定保健指導の対象者等からの苦情に迅速かつ適切に対応するために、苦情を受け付けるための窓口を設置する等の必要な措置を講じるとともに、苦情を受け付けた場合には、当該苦情の内容等を記録すること。
</t>
    <phoneticPr fontId="3"/>
  </si>
  <si>
    <t>苦情への対応</t>
    <phoneticPr fontId="3"/>
  </si>
  <si>
    <t>対象者から苦情を受けた場合、誠意をもって適切に対応すること。
苦情を受け付けた場合の対応ルールなどが明確になっていること。</t>
    <phoneticPr fontId="3"/>
  </si>
  <si>
    <t>身分証明証の携行・提示</t>
    <phoneticPr fontId="3"/>
  </si>
  <si>
    <t xml:space="preserve">実施者に身分を証する書類を携行させ、特定保健指導の対象者等から求められたときは、これを提示すること。
</t>
    <phoneticPr fontId="3"/>
  </si>
  <si>
    <t>商品等の勧誘・販売等の禁止</t>
    <phoneticPr fontId="3"/>
  </si>
  <si>
    <t xml:space="preserve">特定保健指導を行う際に、商品等の勧誘、販売等を行わないこと。また、特定保健指導を行う地位を利用した不当な推奨、販売（商品等を特定保健指導の対象者の誤解を招く方法で勧めること等）等を行わないこと。
</t>
    <phoneticPr fontId="3"/>
  </si>
  <si>
    <t>中断者等への対応</t>
    <phoneticPr fontId="3"/>
  </si>
  <si>
    <t xml:space="preserve">特定保健指導の対象者のうち特定保健指導を受けなかった者又は特定保健指導を中断した者に対しては、特定保健指導の対象者本人の意思に基づいた適切かつ積極的な対応を図ること。
</t>
    <phoneticPr fontId="3"/>
  </si>
  <si>
    <t>支援方法の選択</t>
    <phoneticPr fontId="3"/>
  </si>
  <si>
    <t xml:space="preserve">特定保健指導では、様々な支援方法での実施が認められている。対象者の特性に合わせ、保険者または対象者本人が複数の支援方法の中から支援方法を選択できること。
</t>
    <phoneticPr fontId="3"/>
  </si>
  <si>
    <t>スケジュールの事前通知・リマインド通知</t>
    <phoneticPr fontId="3"/>
  </si>
  <si>
    <t xml:space="preserve">特定保健指導は3ヵ月以上の長期間にわたり実施されるものである。そのため、対象者が継続支援の時期を失念することも想定される。継続率向上のため、事前の案内や初回面談において、継続支援のスケジュールを通知するとともに、各支援回の前にリマインド通知を行うこと。
</t>
    <phoneticPr fontId="3"/>
  </si>
  <si>
    <t>発信元の事前通知</t>
    <phoneticPr fontId="3"/>
  </si>
  <si>
    <t xml:space="preserve">昨今、振り込め詐欺や悪質な勧誘などの迷惑電話や迷惑メールが横行している。安心したサービスの利用や保健指導の停滞抑制のため、発信元の番号・Ｅメールアドレスの事前通知や、発信番号通知（電話）などの対応を行うこと。
</t>
    <phoneticPr fontId="3"/>
  </si>
  <si>
    <t>問い合わせ窓口の設置</t>
    <phoneticPr fontId="3"/>
  </si>
  <si>
    <t xml:space="preserve">前述の苦情受付に限定せず、特定保健指導における相談等の各種問い合わせに対応する窓口を設置し、対象者に広く周知すること。なお、複数の問合せ手段（電話・Ｅメール・チャット等）から、対象者が利用しやすい方法を選択できること。
</t>
    <phoneticPr fontId="3"/>
  </si>
  <si>
    <t>実施者について</t>
    <phoneticPr fontId="3"/>
  </si>
  <si>
    <t xml:space="preserve">生活習慣病予防に対する保健指導は、個人の生活習慣、行動の背景にある健康に対する認識、そして価値観に働きかける行為であり、実施者と保健指導の対象者との十分な信頼関係が必要であることから、同職種が数回に分けて行う場合は、できる限り同じ者が実施すること。
</t>
    <phoneticPr fontId="3"/>
  </si>
  <si>
    <t>状況を共有する仕組み</t>
    <phoneticPr fontId="3"/>
  </si>
  <si>
    <t>複数の実施者が関わる場合には、保健指導の質の向上のためにも、対象者の状況について実施者全員が共有できる仕組みを整えること。</t>
    <phoneticPr fontId="3"/>
  </si>
  <si>
    <t xml:space="preserve">過去の支援記録の引継ぎ
</t>
    <phoneticPr fontId="3"/>
  </si>
  <si>
    <t xml:space="preserve">対象者に対して、同一のサービス提供事業者において過去に保健指導を実施した実績がある場合、過去の支援記録を引き継いで保健指導を実施することができること。（保険者や対象者の希望により過去の記録を削除した場合や、規定する保存期間を経過しているものは除く）
</t>
    <phoneticPr fontId="3"/>
  </si>
  <si>
    <t>保険者とのコミュニケーション</t>
    <phoneticPr fontId="3"/>
  </si>
  <si>
    <t xml:space="preserve">保険者と定期的にコミュニケーションを取り、サービスの質の向上に向けて、お互いの課題・悩み等を共有する場を設けていること。
</t>
    <phoneticPr fontId="3"/>
  </si>
  <si>
    <t xml:space="preserve">提供するサービスについて、定期的に評価を行うとともに、保険者や対象者へのアンケート、ヒアリング等を定期的に実施し、収集した意見をふまえたサービス改善を行っていること。
</t>
    <phoneticPr fontId="3"/>
  </si>
  <si>
    <t xml:space="preserve">保健指導の実施
（ⅱ.情報通信技術を活用した面接による指導）
</t>
    <rPh sb="0" eb="4">
      <t>ホケンシドウ</t>
    </rPh>
    <rPh sb="5" eb="7">
      <t>ジッシ</t>
    </rPh>
    <rPh sb="27" eb="29">
      <t>シドウ</t>
    </rPh>
    <phoneticPr fontId="2"/>
  </si>
  <si>
    <t>遠隔面接の円滑な実施に向けた対応</t>
    <rPh sb="5" eb="7">
      <t>エンカツ</t>
    </rPh>
    <rPh sb="8" eb="10">
      <t>ジッシ</t>
    </rPh>
    <rPh sb="11" eb="12">
      <t>ム</t>
    </rPh>
    <rPh sb="14" eb="16">
      <t>タイオウ</t>
    </rPh>
    <phoneticPr fontId="3"/>
  </si>
  <si>
    <t xml:space="preserve">実施にあたり、以下の点を留意すること。
・ビデオ通話が円滑に実施可能な通信環境（映像と音声の送受信が常時安定し、円滑な状態）、カメラや音声機能を含むビデオ通話機器を準備すること。
・保健指導の対象者の通信機器（スマートフォン、パソコン、タブレット端末）やインターネット環境などを事前に確認し、カメラ・マイク機能が使えるよう準備しておいてもらうこと。
・保健指導開始時には、ビデオ通話システムの接続状況（映像、音声など）を確認してから保健指導を実施すること。
</t>
    <phoneticPr fontId="3"/>
  </si>
  <si>
    <t>実施者の技量</t>
    <rPh sb="0" eb="2">
      <t>ジッシ</t>
    </rPh>
    <rPh sb="2" eb="3">
      <t>シャ</t>
    </rPh>
    <rPh sb="4" eb="6">
      <t>ギリョウ</t>
    </rPh>
    <phoneticPr fontId="3"/>
  </si>
  <si>
    <t>実施体制</t>
    <rPh sb="0" eb="2">
      <t>ジッシ</t>
    </rPh>
    <rPh sb="2" eb="4">
      <t>タイセイ</t>
    </rPh>
    <phoneticPr fontId="3"/>
  </si>
  <si>
    <t>機器・通信環境</t>
    <rPh sb="0" eb="2">
      <t>キキ</t>
    </rPh>
    <rPh sb="3" eb="5">
      <t>ツウシン</t>
    </rPh>
    <rPh sb="5" eb="7">
      <t>カンキョウ</t>
    </rPh>
    <phoneticPr fontId="3"/>
  </si>
  <si>
    <t xml:space="preserve">映像・音声・通信は、以下の質が確保された機器等を用いること。
・実施者と対象者とが相互に表情、声、しぐさ等を確認できる
・映像と音声の送受信が常時、安定し、かつ円滑である
・対象者が複雑な操作をしなくても遠隔面接を利用できる
・情報セキュリティが確保される
</t>
    <phoneticPr fontId="3"/>
  </si>
  <si>
    <t>セキュリティ確保</t>
    <rPh sb="6" eb="8">
      <t>カクホ</t>
    </rPh>
    <phoneticPr fontId="3"/>
  </si>
  <si>
    <t xml:space="preserve">遠隔面接を実施する上でのセキュリティ上の注意事項として以下の点を留意すること。
・ビデオ通話システムのアプリケーション等のダウンロードに当たっては、使用するアプリケーション等の制作元やアプリケーション等のプライバシーポリシー、権限、利用条件、データの所在、脆弱性等を確認してから、使用の可否を判断する。その際、アプリケーション等は機器メーカー等の公式サイトからダウンロードするようにし、信頼できない提供サイトからのダウンロードは避けること。
・ビデオ通話接続のための ID とパスワードは、保健指導ごとに毎回作成し、セキュリティを確保すること。
・保健指導の対象者から自宅以外の場所で保健指導を受けたいと申し出があった場合、個人情報が洩れないよう、適切な場所を選んでもらうこと。
・保健指導の対象者に、公共の無料 Wi-Fi は不正アクセスのリスクがあるため避けるよう伝えること。
</t>
    <rPh sb="0" eb="2">
      <t>エンカク</t>
    </rPh>
    <rPh sb="2" eb="4">
      <t>メンセツ</t>
    </rPh>
    <rPh sb="5" eb="7">
      <t>ジッシ</t>
    </rPh>
    <rPh sb="9" eb="10">
      <t>ウエ</t>
    </rPh>
    <rPh sb="18" eb="19">
      <t>ジョウ</t>
    </rPh>
    <rPh sb="20" eb="22">
      <t>チュウイ</t>
    </rPh>
    <rPh sb="22" eb="24">
      <t>ジコウ</t>
    </rPh>
    <rPh sb="27" eb="29">
      <t>イカ</t>
    </rPh>
    <rPh sb="30" eb="31">
      <t>テン</t>
    </rPh>
    <rPh sb="32" eb="34">
      <t>リュウイ</t>
    </rPh>
    <phoneticPr fontId="3"/>
  </si>
  <si>
    <t xml:space="preserve">対象者との情報共有（資料・教材・器具等）
</t>
    <rPh sb="10" eb="12">
      <t>シリョウ</t>
    </rPh>
    <rPh sb="13" eb="15">
      <t>キョウザイ</t>
    </rPh>
    <rPh sb="16" eb="18">
      <t>キグ</t>
    </rPh>
    <rPh sb="18" eb="19">
      <t>トウ</t>
    </rPh>
    <phoneticPr fontId="3"/>
  </si>
  <si>
    <t>実施者が留意すべき点</t>
    <rPh sb="0" eb="3">
      <t>ジッシシャ</t>
    </rPh>
    <rPh sb="4" eb="6">
      <t>リュウイ</t>
    </rPh>
    <rPh sb="9" eb="10">
      <t>テン</t>
    </rPh>
    <phoneticPr fontId="3"/>
  </si>
  <si>
    <t xml:space="preserve">遠隔面接を実施するうえで、実施者は以下の点を留意すること。
・実施者と保健指導対象者とが相互に表情、声、しぐさ等が確認できるように環境を調整すること。
・遠隔面接の際は、内容が聞き取りやすいよう、普段より少し大きめの声でゆっくり話すこと。
・遠隔面接の際は、カメラ越しでも表情や反応を読み取りやすくなるよう、表情を豊かに、お辞儀やうなずきを大きくすること。
・遠隔面接の際は、画面上の顔が見やすくなるよう採光や照明に注意すること。
</t>
    <rPh sb="0" eb="4">
      <t>エンカクメンセツ</t>
    </rPh>
    <rPh sb="5" eb="7">
      <t>ジッシ</t>
    </rPh>
    <rPh sb="13" eb="16">
      <t>ジッシシャ</t>
    </rPh>
    <rPh sb="17" eb="19">
      <t>イカ</t>
    </rPh>
    <rPh sb="20" eb="21">
      <t>テン</t>
    </rPh>
    <rPh sb="22" eb="24">
      <t>リュウイ</t>
    </rPh>
    <phoneticPr fontId="3"/>
  </si>
  <si>
    <t xml:space="preserve">対象者との情報共有（面接の結果等の事後共有）
</t>
    <rPh sb="10" eb="12">
      <t>メンセツ</t>
    </rPh>
    <rPh sb="13" eb="15">
      <t>ケッカ</t>
    </rPh>
    <rPh sb="15" eb="16">
      <t>トウ</t>
    </rPh>
    <rPh sb="17" eb="19">
      <t>ジゴ</t>
    </rPh>
    <rPh sb="19" eb="21">
      <t>キョウユウ</t>
    </rPh>
    <phoneticPr fontId="3"/>
  </si>
  <si>
    <t xml:space="preserve">郵便やＦＡＸ、電子メール等を活用することにより、面接の結果等を事後速やかに対象者と共有するとともに、対象者から保険者や実施者への報告が円滑にできる環境を用意すること。
</t>
    <rPh sb="37" eb="39">
      <t>タイショウ</t>
    </rPh>
    <phoneticPr fontId="3"/>
  </si>
  <si>
    <t>本人確認</t>
    <rPh sb="0" eb="2">
      <t>ホンニン</t>
    </rPh>
    <rPh sb="2" eb="4">
      <t>カクニン</t>
    </rPh>
    <phoneticPr fontId="3"/>
  </si>
  <si>
    <t xml:space="preserve">遠隔面接の実施環境における他のサービスの実施
</t>
    <phoneticPr fontId="3"/>
  </si>
  <si>
    <t xml:space="preserve">遠隔面接の実施環境で、遠隔診療等他のサービスが実施される場合、遠隔面接を実施する際は、遠隔面接の始期と終期を対象者に対して明示するとともに、遠隔面接の実施中は特定保健指導の実施基準等を満たすこと。
</t>
    <rPh sb="28" eb="30">
      <t>バアイ</t>
    </rPh>
    <phoneticPr fontId="3"/>
  </si>
  <si>
    <t>個人情報の保護</t>
    <rPh sb="0" eb="4">
      <t>コジンジョウホウ</t>
    </rPh>
    <rPh sb="5" eb="7">
      <t>ホゴ</t>
    </rPh>
    <phoneticPr fontId="3"/>
  </si>
  <si>
    <t xml:space="preserve">遠隔面接の実施時に交換される個人情報が外部に漏えいすることがないよう、個人情報の保護に十分に配慮するとともに、「医療情報システムの安全管理に関するガイドライン」（厚生労働省）に準拠した情報管理など、個人情報保護に必要な措置を講じること。
</t>
    <phoneticPr fontId="3"/>
  </si>
  <si>
    <t xml:space="preserve">プライバシーの確保
</t>
    <phoneticPr fontId="3"/>
  </si>
  <si>
    <t xml:space="preserve">プライバシーが保たれるように、実施側、対象者側ともに、録音、録画、撮影を同意なしに行うことがないように確認すること。加えて、使用するシステムのセキュリティポリシーを適宜確認し、必要に応じて対象者に説明すること。
</t>
    <phoneticPr fontId="3"/>
  </si>
  <si>
    <t xml:space="preserve">通信や技術的障害等発生時の対応
</t>
    <rPh sb="0" eb="2">
      <t>ツウシン</t>
    </rPh>
    <rPh sb="3" eb="5">
      <t>ギジュツ</t>
    </rPh>
    <rPh sb="5" eb="6">
      <t>テキ</t>
    </rPh>
    <rPh sb="6" eb="9">
      <t>ショウガイトウ</t>
    </rPh>
    <rPh sb="9" eb="12">
      <t>ハッセイジ</t>
    </rPh>
    <rPh sb="13" eb="15">
      <t>タイオウ</t>
    </rPh>
    <phoneticPr fontId="3"/>
  </si>
  <si>
    <t xml:space="preserve">遠隔面接の実施中に通信や技術的障害等によって遠隔面接の実施が困難になった場合、実施者は、対象者の同意を得た上で、遠隔面接を実施する機会を改めて設定すること。
</t>
    <phoneticPr fontId="3"/>
  </si>
  <si>
    <t>グループ支援における留意点</t>
    <rPh sb="4" eb="6">
      <t>シエン</t>
    </rPh>
    <rPh sb="10" eb="13">
      <t>リュウイテン</t>
    </rPh>
    <phoneticPr fontId="3"/>
  </si>
  <si>
    <t xml:space="preserve">グループ支援に当たっては、対象者の個人情報に関する内容の支援を行う場合には、第三者がいない空間で支援できるように、システム上で空間を分ける等の設定を行うこと。その際、ビデオ通話システムでの操作や個別支援の担当者を決めておくこと。
また、個人情報に関する内容について、第三者がいない空間で、個別に支援する時間を設ける等の方法を取ることを対象者にあらかじめ説明の上、使用するシステムに伴うリスクを踏まえた対策を講じるとともに、個人情報及びプライバシーの保護に最大限に配慮すること。
</t>
    <phoneticPr fontId="3"/>
  </si>
  <si>
    <t xml:space="preserve">遠隔面接の結果等の共有についての取り扱い
</t>
    <rPh sb="0" eb="2">
      <t>ツウシン</t>
    </rPh>
    <rPh sb="3" eb="5">
      <t>ギジュツ</t>
    </rPh>
    <rPh sb="5" eb="6">
      <t>テキ</t>
    </rPh>
    <rPh sb="6" eb="9">
      <t>ショウガイトウ</t>
    </rPh>
    <rPh sb="9" eb="12">
      <t>ハッセイジ</t>
    </rPh>
    <rPh sb="13" eb="15">
      <t>タイオウ</t>
    </rPh>
    <phoneticPr fontId="3"/>
  </si>
  <si>
    <t xml:space="preserve">特定保健指導における遠隔面接の結果等を対象者と共有することは、あくまで初回面接の一部であり、継続支援にはあたらないこと。
</t>
    <phoneticPr fontId="3"/>
  </si>
  <si>
    <t xml:space="preserve">機器や通信環境等、利用方法の案内
</t>
    <phoneticPr fontId="3"/>
  </si>
  <si>
    <t xml:space="preserve">対象者が機器等の操作、通信環境等について分かりやすく、理解しやすいよう、事前に案内を行うこと。
</t>
    <phoneticPr fontId="3"/>
  </si>
  <si>
    <t>通信費に関する事前説明</t>
    <phoneticPr fontId="3"/>
  </si>
  <si>
    <t>遠隔面接において対象者本人に通信費が発生する場合は事前に説明すること。</t>
    <phoneticPr fontId="3"/>
  </si>
  <si>
    <t>代替連絡手段の確保</t>
    <phoneticPr fontId="3"/>
  </si>
  <si>
    <t xml:space="preserve">通信や技術的障害等によって遠隔面接の実施が困難になった場合に備え、代替の連絡手段を確保しておくこと。
</t>
    <phoneticPr fontId="3"/>
  </si>
  <si>
    <t>代替支援手段の確保</t>
    <phoneticPr fontId="3"/>
  </si>
  <si>
    <t xml:space="preserve">通信や技術的障害等によって遠隔面接の実施が困難な場合や対象者が対面での面接を希望する場合、代替支援手段（対面での面接、グループワーク等）にて支援を実施できること。
</t>
    <phoneticPr fontId="3"/>
  </si>
  <si>
    <t>アプリケーションソフトウェアの活用に関する留意点</t>
    <rPh sb="21" eb="24">
      <t>リュウイテン</t>
    </rPh>
    <phoneticPr fontId="3"/>
  </si>
  <si>
    <t>共有すべき項目等の事前整理・共有</t>
    <phoneticPr fontId="3"/>
  </si>
  <si>
    <t xml:space="preserve">特定保健指導調整責任者、初回面接及び実績評価を担当する実施機関の3者で、初回面接時に得る情報項目（本人の状況等）や、具体的な行動計画内容等で、次の継続的支援や実績評価を行う際に、異なる実施機関へ共有すべき必要な情報項目等を、予め整理すること。
</t>
    <phoneticPr fontId="3"/>
  </si>
  <si>
    <t>初回面接1回目と2回目の間隔</t>
    <phoneticPr fontId="3"/>
  </si>
  <si>
    <t>初回面接を分割して実施する場合の初回面接2回目は、初回面接1回目の実施後、遅くとも3ヵ月以内に実施すること。なお、初回面接２回目に引き続いて同一日に継続的な支援を実施することも可能である。</t>
    <phoneticPr fontId="3"/>
  </si>
  <si>
    <t>実績評価の実施時期</t>
    <phoneticPr fontId="3"/>
  </si>
  <si>
    <t xml:space="preserve">実績評価は、初回面接２回目から起算し３ヶ月経過後に実施すること。（積極的支援の場合は、３ヶ月以上の継続的な支援終了後）
</t>
    <phoneticPr fontId="3"/>
  </si>
  <si>
    <t>2回目の支援方法</t>
    <rPh sb="1" eb="3">
      <t>カイメ</t>
    </rPh>
    <rPh sb="4" eb="6">
      <t>シエン</t>
    </rPh>
    <rPh sb="6" eb="8">
      <t>ホウホウ</t>
    </rPh>
    <phoneticPr fontId="3"/>
  </si>
  <si>
    <t>実施者が交代する場合の情報連携</t>
    <phoneticPr fontId="3"/>
  </si>
  <si>
    <t xml:space="preserve">初回面接を分割して実施する場合、別の実施者（実施機関）で行うことも可能である。実施者が変更される場合、実施者間で十分な情報連携を行うための項目や具体的な手段が定められていること。
</t>
    <phoneticPr fontId="3"/>
  </si>
  <si>
    <t>動機付け支援相当の階層化判定</t>
    <rPh sb="0" eb="3">
      <t>ドウキヅ</t>
    </rPh>
    <rPh sb="4" eb="6">
      <t>シエン</t>
    </rPh>
    <rPh sb="6" eb="8">
      <t>ソウトウ</t>
    </rPh>
    <rPh sb="9" eb="12">
      <t>カイソウカ</t>
    </rPh>
    <rPh sb="12" eb="14">
      <t>ハンテイ</t>
    </rPh>
    <phoneticPr fontId="3"/>
  </si>
  <si>
    <t>服薬中であることを確認した場合の対応</t>
    <rPh sb="16" eb="18">
      <t>タイオウ</t>
    </rPh>
    <phoneticPr fontId="3"/>
  </si>
  <si>
    <t>サービス提供事業者において実施者が服薬中であることを確認した場合は、保険者にその旨連絡する。なお、予め保険者と対応方法を取り決めている場合には、その取り決めに従って対応すること。</t>
    <rPh sb="4" eb="6">
      <t>テイキョウ</t>
    </rPh>
    <rPh sb="6" eb="9">
      <t>ジギョウシャ</t>
    </rPh>
    <rPh sb="49" eb="50">
      <t>アラカジ</t>
    </rPh>
    <rPh sb="51" eb="54">
      <t>ホケンシャ</t>
    </rPh>
    <rPh sb="55" eb="57">
      <t>タイオウ</t>
    </rPh>
    <rPh sb="57" eb="59">
      <t>ホウホウ</t>
    </rPh>
    <rPh sb="60" eb="61">
      <t>ト</t>
    </rPh>
    <rPh sb="62" eb="63">
      <t>キ</t>
    </rPh>
    <rPh sb="67" eb="69">
      <t>バアイ</t>
    </rPh>
    <rPh sb="74" eb="75">
      <t>ト</t>
    </rPh>
    <rPh sb="76" eb="77">
      <t>キ</t>
    </rPh>
    <rPh sb="79" eb="80">
      <t>シタガ</t>
    </rPh>
    <rPh sb="82" eb="84">
      <t>タイオウ</t>
    </rPh>
    <phoneticPr fontId="3"/>
  </si>
  <si>
    <t>⑥</t>
  </si>
  <si>
    <t>特定保健指導の結果報告</t>
    <rPh sb="0" eb="2">
      <t>トクテイ</t>
    </rPh>
    <rPh sb="2" eb="6">
      <t>ホケンシドウ</t>
    </rPh>
    <rPh sb="7" eb="9">
      <t>ケッカ</t>
    </rPh>
    <rPh sb="9" eb="11">
      <t>ホウコク</t>
    </rPh>
    <phoneticPr fontId="2"/>
  </si>
  <si>
    <t>保険者の求めに応じた資料の提出</t>
    <phoneticPr fontId="3"/>
  </si>
  <si>
    <t xml:space="preserve">保険者の求めに応じ、保険者が特定保健指導の実施状況を確認する上で必要な資料の提出等を速やかに行うこと。
（保険者や対象者から保健指導結果のデータ削除を依頼された場合は、消去前に必要な資料について、保険者に確認することが望ましい）
</t>
    <phoneticPr fontId="3"/>
  </si>
  <si>
    <t>特定保健指導に関する記録（厚生労働省で定められた標準的なデータファイル仕様）を電磁的方法により作成し、保険者に対して当該記録を安全かつ速やかに提出すること。</t>
    <phoneticPr fontId="3"/>
  </si>
  <si>
    <t xml:space="preserve">特定保健指導支援計画及び実施報告書
</t>
    <rPh sb="0" eb="2">
      <t>トクテイ</t>
    </rPh>
    <rPh sb="2" eb="6">
      <t>ホケンシドウ</t>
    </rPh>
    <rPh sb="6" eb="8">
      <t>シエン</t>
    </rPh>
    <rPh sb="8" eb="10">
      <t>ケイカク</t>
    </rPh>
    <rPh sb="10" eb="11">
      <t>オヨ</t>
    </rPh>
    <rPh sb="12" eb="14">
      <t>ジッシ</t>
    </rPh>
    <rPh sb="14" eb="17">
      <t>ホウコクショ</t>
    </rPh>
    <phoneticPr fontId="3"/>
  </si>
  <si>
    <t xml:space="preserve">指導期間中の個人の記録として、様式例が定められている。国で統一的な様式は定められていないが、様式例に示された記載項目は報告・記録として最低限記載しておくこと。
</t>
    <rPh sb="0" eb="2">
      <t>シドウ</t>
    </rPh>
    <rPh sb="2" eb="5">
      <t>キカンチュウ</t>
    </rPh>
    <rPh sb="6" eb="8">
      <t>コジン</t>
    </rPh>
    <rPh sb="9" eb="11">
      <t>キロク</t>
    </rPh>
    <rPh sb="15" eb="18">
      <t>ヨウシキレイ</t>
    </rPh>
    <rPh sb="19" eb="20">
      <t>サダ</t>
    </rPh>
    <rPh sb="27" eb="28">
      <t>クニ</t>
    </rPh>
    <rPh sb="29" eb="32">
      <t>トウイツテキ</t>
    </rPh>
    <rPh sb="33" eb="35">
      <t>ヨウシキ</t>
    </rPh>
    <rPh sb="36" eb="37">
      <t>サダ</t>
    </rPh>
    <rPh sb="46" eb="48">
      <t>ヨウシキ</t>
    </rPh>
    <rPh sb="48" eb="49">
      <t>レイ</t>
    </rPh>
    <rPh sb="50" eb="51">
      <t>シメ</t>
    </rPh>
    <rPh sb="54" eb="56">
      <t>キサイ</t>
    </rPh>
    <rPh sb="56" eb="58">
      <t>コウモク</t>
    </rPh>
    <rPh sb="59" eb="61">
      <t>ホウコク</t>
    </rPh>
    <rPh sb="62" eb="64">
      <t>キロク</t>
    </rPh>
    <rPh sb="67" eb="70">
      <t>サイテイゲン</t>
    </rPh>
    <rPh sb="70" eb="72">
      <t>キサイ</t>
    </rPh>
    <phoneticPr fontId="3"/>
  </si>
  <si>
    <t>途中脱落の通知</t>
    <rPh sb="0" eb="2">
      <t>トチュウ</t>
    </rPh>
    <rPh sb="2" eb="4">
      <t>ダツラク</t>
    </rPh>
    <rPh sb="5" eb="7">
      <t>ツウチ</t>
    </rPh>
    <phoneticPr fontId="3"/>
  </si>
  <si>
    <t xml:space="preserve">実施予定日に利用がなく、代替日の設定がない、あるいは代替日も欠席する等の状態で、最終利用日から未利用のまま２ヶ月を経過した時点で、サービス提供事業者から保険者及び対象者に脱落者として認定する旨の脱落認定を通知すること。
</t>
    <rPh sb="69" eb="71">
      <t>テイキョウ</t>
    </rPh>
    <rPh sb="71" eb="74">
      <t>ジギョウシャ</t>
    </rPh>
    <rPh sb="81" eb="83">
      <t>タイショウ</t>
    </rPh>
    <phoneticPr fontId="3"/>
  </si>
  <si>
    <t xml:space="preserve">遅延状況を共有できるシステム導入等、タイムリーな中断者報告
</t>
    <phoneticPr fontId="3"/>
  </si>
  <si>
    <t>特定保健指導実施期間中、対象者から中断の申し入れや連絡が取れない場合、定期的に保険者に共有する仕組みを設けること（頻度については、保険者と協議のうえ定める）。また、可能な範囲で遅延・中断している理由を保険者に報告すること。</t>
    <phoneticPr fontId="3"/>
  </si>
  <si>
    <t>進捗・成果等が把握しやすい独自の報告</t>
    <phoneticPr fontId="3"/>
  </si>
  <si>
    <t xml:space="preserve">サービス提供事業者が保有するノウハウを生かし、特定保健指導の進捗、指導内容および成果を保険者が把握しやすいレイアウトの報告書（保険者全体での集計、個人への指導記録等）を作成し、提出すること。
</t>
    <phoneticPr fontId="3"/>
  </si>
  <si>
    <t xml:space="preserve">定期的な報告（進捗報告、中間報告・最終報告等）
</t>
    <phoneticPr fontId="3"/>
  </si>
  <si>
    <t>サービス提供事業者は、保険者に対し、進捗や実施した効果などについて、定期的な報告ができること。（例：進捗報告、中間報告、最終報告）</t>
    <phoneticPr fontId="3"/>
  </si>
  <si>
    <t>納期管理</t>
    <phoneticPr fontId="3"/>
  </si>
  <si>
    <t xml:space="preserve">保険者ごとに定められた報告頻度・時期について、管理する仕組みが設けられていること。また、報告書等の作成状況について、適切な進捗管理が行われていること。
</t>
    <phoneticPr fontId="3"/>
  </si>
  <si>
    <t>緊急連絡体制</t>
    <phoneticPr fontId="3"/>
  </si>
  <si>
    <t xml:space="preserve">緊急で保険者へ報告・相談すべき事項が発生した際の報告ルール等が整備されていること。（例：トラブル、事故、生命の危険がある場合など）
</t>
    <phoneticPr fontId="3"/>
  </si>
  <si>
    <t>特定保健指導の質の管理</t>
    <rPh sb="0" eb="2">
      <t>トクテイ</t>
    </rPh>
    <rPh sb="2" eb="4">
      <t>ホケン</t>
    </rPh>
    <rPh sb="4" eb="6">
      <t>シドウ</t>
    </rPh>
    <rPh sb="7" eb="8">
      <t>シツ</t>
    </rPh>
    <rPh sb="9" eb="11">
      <t>カンリ</t>
    </rPh>
    <phoneticPr fontId="2"/>
  </si>
  <si>
    <t>保健指導プログラム</t>
    <rPh sb="0" eb="4">
      <t>ホケンシドウ</t>
    </rPh>
    <phoneticPr fontId="2"/>
  </si>
  <si>
    <t xml:space="preserve">特定保健指導の実施に関する基準第７条第１項及び第８条第１項の規定に基づき厚生労働大臣が定める特定保健指導の実施方法に準拠したものであり、科学的根拠に基づくとともに、特定保健指導の対象者の特性並びに地域及び職域の特性を考慮したものであること。
</t>
    <phoneticPr fontId="3"/>
  </si>
  <si>
    <t>保険者への提示および了解</t>
    <phoneticPr fontId="3"/>
  </si>
  <si>
    <t xml:space="preserve">具体的な動機付け支援又は積極的支援のプログラム（支援のための材料、学習教材等を含む。）は、保険者に提示され、保険者の了解が得られたものであること。
</t>
    <phoneticPr fontId="3"/>
  </si>
  <si>
    <t xml:space="preserve">最新の知見及び情報に基づいた支援のための材料、学習教材等を用いるよう取り組むこと。
</t>
    <phoneticPr fontId="3"/>
  </si>
  <si>
    <t xml:space="preserve">医療機関への受診勧奨判定値を超えた場合でも、軽度の高血圧症等により、健診機関の医師の判断で服薬治療よりも生活習慣の改善を優先して特定保健指導の対象者となった場合は、各学会のガイドライン等を踏まえた保健指導を行い、効果が認められなかった場合は、必要に応じて、医療機関への受診勧奨を行うこと。
</t>
    <phoneticPr fontId="3"/>
  </si>
  <si>
    <t>血圧、喫煙のリスクに着目した保健指導</t>
    <phoneticPr fontId="3"/>
  </si>
  <si>
    <t xml:space="preserve">血圧、喫煙については、独立した循環器疾患の発症リスクとしても重要である
ことから、「動機付け支援」、「積極的支援」のいずれにおいても、血圧や喫煙のリ
スクに着目した保健指導を行うこと。
</t>
    <phoneticPr fontId="3"/>
  </si>
  <si>
    <t>アルコールのリスクに着目した保健指導</t>
    <phoneticPr fontId="3"/>
  </si>
  <si>
    <t xml:space="preserve">保健指導の機会において、アルコールのリスクに着目した情報提供や保健指導を積極的に行うこと。実施者は、アルコールによる身体的・精神的及び社会的な影響に関する知識を持ち、対象者が抱える困難に共感しつつ、問題点を分かりやすく説明し、行動変容へと結びつけること。
</t>
    <phoneticPr fontId="3"/>
  </si>
  <si>
    <t>行動変容の目標設定および評価</t>
    <rPh sb="0" eb="2">
      <t>コウドウ</t>
    </rPh>
    <rPh sb="2" eb="4">
      <t>ヘンヨウ</t>
    </rPh>
    <rPh sb="5" eb="7">
      <t>モクヒョウ</t>
    </rPh>
    <rPh sb="7" eb="9">
      <t>セッテイ</t>
    </rPh>
    <rPh sb="12" eb="14">
      <t>ヒョウカ</t>
    </rPh>
    <phoneticPr fontId="3"/>
  </si>
  <si>
    <t xml:space="preserve">行動変容の目標設定および評価の際は以下の点に留意する。
・ 実施者は、計画策定時に対象者と目標の達成条件を共有しておくこと。
・ 対象者の生活習慣や行動の変化の状況の把握は対象者からの聞き取りや記録物の確認等から行い、行動変容の目標達成の有無は、実績評価者が専門的見地から判断すること。
</t>
    <rPh sb="0" eb="2">
      <t>コウドウ</t>
    </rPh>
    <rPh sb="2" eb="4">
      <t>ヘンヨウ</t>
    </rPh>
    <rPh sb="5" eb="7">
      <t>モクヒョウ</t>
    </rPh>
    <rPh sb="7" eb="9">
      <t>セッテイ</t>
    </rPh>
    <rPh sb="12" eb="14">
      <t>ヒョウカ</t>
    </rPh>
    <rPh sb="15" eb="16">
      <t>サイ</t>
    </rPh>
    <rPh sb="17" eb="19">
      <t>イカ</t>
    </rPh>
    <rPh sb="20" eb="21">
      <t>テン</t>
    </rPh>
    <rPh sb="22" eb="24">
      <t>リュウイ</t>
    </rPh>
    <rPh sb="30" eb="33">
      <t>ジッシシャ</t>
    </rPh>
    <phoneticPr fontId="3"/>
  </si>
  <si>
    <t>遵守</t>
    <rPh sb="0" eb="2">
      <t>ジュンシュ</t>
    </rPh>
    <phoneticPr fontId="2"/>
  </si>
  <si>
    <t>アウトカム評価の根拠</t>
    <rPh sb="5" eb="7">
      <t>ヒョウカ</t>
    </rPh>
    <rPh sb="8" eb="10">
      <t>コンキョ</t>
    </rPh>
    <phoneticPr fontId="3"/>
  </si>
  <si>
    <t xml:space="preserve">アウトカム評価による支援ポイント付与について、当該評価の判断基準およびポイント付与に関する根拠を把握し保管すること。なお、これらの情報について保険者から求めのあった場合には速やかに報告できること。
</t>
    <rPh sb="5" eb="7">
      <t>ヒョウカ</t>
    </rPh>
    <rPh sb="10" eb="12">
      <t>シエン</t>
    </rPh>
    <rPh sb="16" eb="18">
      <t>フヨ</t>
    </rPh>
    <rPh sb="23" eb="25">
      <t>トウガイ</t>
    </rPh>
    <rPh sb="25" eb="27">
      <t>ヒョウカ</t>
    </rPh>
    <rPh sb="28" eb="30">
      <t>ハンダン</t>
    </rPh>
    <rPh sb="30" eb="32">
      <t>キジュン</t>
    </rPh>
    <rPh sb="39" eb="41">
      <t>フヨ</t>
    </rPh>
    <rPh sb="42" eb="43">
      <t>カン</t>
    </rPh>
    <rPh sb="45" eb="47">
      <t>コンキョ</t>
    </rPh>
    <rPh sb="48" eb="50">
      <t>ハアク</t>
    </rPh>
    <rPh sb="51" eb="53">
      <t>ホカン</t>
    </rPh>
    <rPh sb="65" eb="67">
      <t>ジョウホウ</t>
    </rPh>
    <rPh sb="71" eb="74">
      <t>ホケンシャ</t>
    </rPh>
    <rPh sb="76" eb="77">
      <t>モト</t>
    </rPh>
    <rPh sb="82" eb="84">
      <t>バアイ</t>
    </rPh>
    <rPh sb="86" eb="87">
      <t>スミ</t>
    </rPh>
    <rPh sb="90" eb="92">
      <t>ホウコク</t>
    </rPh>
    <phoneticPr fontId="3"/>
  </si>
  <si>
    <t>遵守</t>
    <phoneticPr fontId="3"/>
  </si>
  <si>
    <t>-</t>
    <phoneticPr fontId="3"/>
  </si>
  <si>
    <t>プログラムの評価・改善</t>
    <phoneticPr fontId="3"/>
  </si>
  <si>
    <t xml:space="preserve">サービス提供事業者は、保健指導プログラムに関するデータを保持・解析し、プログラムの効果を評価するとともに、それらの情報を活用し、継続的にプログラムの改善に努めること。なお、データの保持にあたっては、保険者および対象者の同意を得ること。
＜保持・解析・評価するデータの例＞
・参加率、完了率（任意参加、全員参加など条件別に測定）
・生活習慣の改善状況（食事、運動、飲酒、喫煙の変化）
・受診状況（受診勧奨基準値該当者における受診状況）
・減量の状況（減量率、減量平均など）
・検査値の改善状況（血圧、血糖、脂質の改善状況）※
・メタボリックシンドロームおよび特定保健指導脱出率※
・リピーターの参加率、継続率および改善状況
※の項目については、保険者の協力が必要なため、協力が得られた場合のみ
</t>
    <phoneticPr fontId="3"/>
  </si>
  <si>
    <t>支援終了後の取組み</t>
    <rPh sb="0" eb="2">
      <t>シエン</t>
    </rPh>
    <rPh sb="2" eb="5">
      <t>シュウリョウゴ</t>
    </rPh>
    <rPh sb="6" eb="8">
      <t>トリク</t>
    </rPh>
    <phoneticPr fontId="3"/>
  </si>
  <si>
    <t>推奨</t>
    <phoneticPr fontId="3"/>
  </si>
  <si>
    <t>実施者の教育・評価</t>
  </si>
  <si>
    <t>定期的な研修の実施</t>
    <phoneticPr fontId="3"/>
  </si>
  <si>
    <t xml:space="preserve">実施者に必要な研修を定期的に行うこと等により、当該実施者の資質の向上に努めること。
</t>
    <phoneticPr fontId="3"/>
  </si>
  <si>
    <t>外部研修の受講・修了</t>
    <phoneticPr fontId="3"/>
  </si>
  <si>
    <t xml:space="preserve">実施者は、国、地方公共団体、保険者、日本医師会、日本看護協会、日本栄養士会等が実施する一定の研修を修了していること。
</t>
    <phoneticPr fontId="3"/>
  </si>
  <si>
    <t>実施者に求められる能力を習得するための研修メニュー</t>
    <rPh sb="0" eb="3">
      <t>ジッシシャ</t>
    </rPh>
    <rPh sb="4" eb="5">
      <t>モト</t>
    </rPh>
    <rPh sb="9" eb="11">
      <t>ノウリョク</t>
    </rPh>
    <rPh sb="12" eb="14">
      <t>シュウトク</t>
    </rPh>
    <rPh sb="19" eb="21">
      <t>ケンシュウ</t>
    </rPh>
    <phoneticPr fontId="3"/>
  </si>
  <si>
    <t>経験・評価・資格等に合わせた研修</t>
    <phoneticPr fontId="3"/>
  </si>
  <si>
    <t>実施者の評価制度</t>
    <phoneticPr fontId="3"/>
  </si>
  <si>
    <t>対象者アンケート等</t>
    <phoneticPr fontId="3"/>
  </si>
  <si>
    <t xml:space="preserve">対象者目線で評価することを目的とし、対象者へのアンケートの実施、実施したアンケート結果について実施者へのフィードバックを実施すること。
</t>
    <phoneticPr fontId="3"/>
  </si>
  <si>
    <t>個人情報の保護・安全管理</t>
    <rPh sb="0" eb="4">
      <t>コジンジョウホウ</t>
    </rPh>
    <rPh sb="5" eb="7">
      <t>ホゴ</t>
    </rPh>
    <rPh sb="8" eb="10">
      <t>アンゼン</t>
    </rPh>
    <rPh sb="10" eb="12">
      <t>カンリ</t>
    </rPh>
    <phoneticPr fontId="2"/>
  </si>
  <si>
    <t>個人情報保護管理体制・規定の整備</t>
  </si>
  <si>
    <t>秘密保持義務</t>
    <phoneticPr fontId="3"/>
  </si>
  <si>
    <t xml:space="preserve">高齢者の医療の確保に関する法律第30条に規定されている秘密保持義務を遵守すること。
</t>
    <phoneticPr fontId="3"/>
  </si>
  <si>
    <t xml:space="preserve">個人情報の保護に関する法令等の遵守
</t>
    <phoneticPr fontId="3"/>
  </si>
  <si>
    <t xml:space="preserve">個人情報の保護に関する法律及びこれに基づくガイドライン等を遵守すること。
</t>
    <phoneticPr fontId="3"/>
  </si>
  <si>
    <t>個人情報保護に関する規程の整備</t>
    <phoneticPr fontId="3"/>
  </si>
  <si>
    <t>情報システムに関する安全管理規程の整備</t>
    <rPh sb="0" eb="2">
      <t>ジョウホウ</t>
    </rPh>
    <rPh sb="7" eb="8">
      <t>カン</t>
    </rPh>
    <rPh sb="10" eb="12">
      <t>アンゼン</t>
    </rPh>
    <rPh sb="12" eb="14">
      <t>カンリ</t>
    </rPh>
    <rPh sb="14" eb="16">
      <t>キテイ</t>
    </rPh>
    <rPh sb="17" eb="19">
      <t>セイビ</t>
    </rPh>
    <phoneticPr fontId="3"/>
  </si>
  <si>
    <t>個人情報保護方針（プライバシーポリシー）の公表</t>
    <rPh sb="0" eb="4">
      <t>コジンジョウホウ</t>
    </rPh>
    <rPh sb="4" eb="8">
      <t>ホゴホウシン</t>
    </rPh>
    <rPh sb="21" eb="23">
      <t>コウヒョウ</t>
    </rPh>
    <phoneticPr fontId="3"/>
  </si>
  <si>
    <t>個人情報保護方針（プライバシーポリシー）をホームページ等で公表すること。また、プライバシーポリシーの公表において、個人情報に関する苦情・相談の窓口について掲載すること。</t>
    <rPh sb="0" eb="4">
      <t>コジンジョウホウ</t>
    </rPh>
    <rPh sb="4" eb="8">
      <t>ホゴホウシン</t>
    </rPh>
    <rPh sb="27" eb="28">
      <t>トウ</t>
    </rPh>
    <rPh sb="29" eb="31">
      <t>コウヒョウ</t>
    </rPh>
    <rPh sb="50" eb="52">
      <t>コウヒョウ</t>
    </rPh>
    <rPh sb="57" eb="61">
      <t>コジンジョウホウ</t>
    </rPh>
    <rPh sb="62" eb="63">
      <t>カン</t>
    </rPh>
    <rPh sb="65" eb="67">
      <t>クジョウ</t>
    </rPh>
    <rPh sb="68" eb="70">
      <t>ソウダン</t>
    </rPh>
    <rPh sb="71" eb="73">
      <t>マドグチ</t>
    </rPh>
    <rPh sb="77" eb="79">
      <t>ケイサイ</t>
    </rPh>
    <phoneticPr fontId="3"/>
  </si>
  <si>
    <t>個人情報保護推進のための組織体制等の整備</t>
    <phoneticPr fontId="3"/>
  </si>
  <si>
    <t xml:space="preserve">従業者の責任体制の明確化を図り、具体的な取組を進めるため、個人情報保護に関し十分な知識を有する者を個人データの安全管理の実施及び運用に関する責任及び権限を有する個人情報取扱責任者（例えば、役員などの組織横断的に監督することのできる者）、個人情報管理担当者又は情報システム監査責任者等として定めること。また、個人情報保護の推進を図るための部署、委員会等を設置すること。
</t>
    <phoneticPr fontId="3"/>
  </si>
  <si>
    <t>内部監査の実施</t>
    <rPh sb="0" eb="4">
      <t>ナイブカンサ</t>
    </rPh>
    <rPh sb="5" eb="7">
      <t>ジッシ</t>
    </rPh>
    <phoneticPr fontId="3"/>
  </si>
  <si>
    <t xml:space="preserve">個人データの安全管理措置について定期的に自己評価を行い、見直しや改善を行うべき事項について適切な改善を行うこと。
</t>
    <phoneticPr fontId="3"/>
  </si>
  <si>
    <t xml:space="preserve">情報システムに関する監査の実施
</t>
    <rPh sb="0" eb="2">
      <t>ジョウホウ</t>
    </rPh>
    <rPh sb="7" eb="8">
      <t>カン</t>
    </rPh>
    <rPh sb="10" eb="12">
      <t>カンサ</t>
    </rPh>
    <rPh sb="13" eb="15">
      <t>ジッシ</t>
    </rPh>
    <phoneticPr fontId="3"/>
  </si>
  <si>
    <t>情報システム監査責任者は、個人情報保護対策の徹底に関して監査を行い、必要に応じ、個人情報保護対策及び最新の技術動向を踏まえた情報セキュリティ対策に十分な知見を有する者による事業所内の対応の確認（外部の知見を有する者を活用し確認させることを含む。）を実施すること。</t>
    <phoneticPr fontId="3"/>
  </si>
  <si>
    <t xml:space="preserve">監査の受け入れ
</t>
    <rPh sb="0" eb="2">
      <t>カンサ</t>
    </rPh>
    <rPh sb="3" eb="4">
      <t>ウ</t>
    </rPh>
    <rPh sb="5" eb="6">
      <t>イ</t>
    </rPh>
    <phoneticPr fontId="3"/>
  </si>
  <si>
    <t xml:space="preserve">保険者より個人情報の取り扱いに関する監査の依頼を受けた場合は、原則、応じること。
</t>
    <phoneticPr fontId="3"/>
  </si>
  <si>
    <t xml:space="preserve">１）個人データの漏えい等の事故が発生した場合、又は発生の可能性が高いと判断した場合、２）個人データの取扱いに関する規程等に違反している事実が生じた場合、又は兆候が高いと判断した場合における責任者等への報告連絡体制の整備を行うこと。（例：規定等への掲載等）
なお、個人データの漏えい等の情報は、苦情等の一環として、外部から報告される場合も想定されることから、苦情への対応体制との連携も図ること。
</t>
    <rPh sb="116" eb="117">
      <t>レイ</t>
    </rPh>
    <rPh sb="118" eb="121">
      <t>キテイトウ</t>
    </rPh>
    <rPh sb="123" eb="125">
      <t>ケイサイ</t>
    </rPh>
    <rPh sb="125" eb="126">
      <t>トウ</t>
    </rPh>
    <phoneticPr fontId="3"/>
  </si>
  <si>
    <t>従業者に対する教育研修の実施</t>
    <phoneticPr fontId="3"/>
  </si>
  <si>
    <t xml:space="preserve">個人情報の適切な保護が確保されるよう、従業者に対する教育研修の実施等により、個人情報を実際の業務で取り扱うこととなる従業者の啓発を図り、従業者の個人情報保護意識を徹底すること。
</t>
    <rPh sb="2" eb="4">
      <t>ジョウホウ</t>
    </rPh>
    <rPh sb="38" eb="42">
      <t>コジンジョウホウ</t>
    </rPh>
    <phoneticPr fontId="3"/>
  </si>
  <si>
    <t xml:space="preserve">定期的な教育研修の実施・実施記録の保管
</t>
    <phoneticPr fontId="3"/>
  </si>
  <si>
    <t xml:space="preserve">個人情報に関する法令・ガイドラインなどは定期的に改正・改訂される。また、発生する事故事象も年々変化することから、これに合わせた教育研修を定期的（年1回以上）実施すること。また、従業員の受講記録を保管しておくこと。
</t>
    <phoneticPr fontId="3"/>
  </si>
  <si>
    <t>安全管理措置</t>
    <rPh sb="0" eb="2">
      <t>アンゼン</t>
    </rPh>
    <rPh sb="2" eb="6">
      <t>カンリソチ</t>
    </rPh>
    <phoneticPr fontId="2"/>
  </si>
  <si>
    <t>物理的・技術的な安全管理措置</t>
    <rPh sb="0" eb="3">
      <t>ブツリテキ</t>
    </rPh>
    <rPh sb="4" eb="7">
      <t>ギジュツテキ</t>
    </rPh>
    <rPh sb="8" eb="10">
      <t>アンゼン</t>
    </rPh>
    <rPh sb="10" eb="12">
      <t>カンリ</t>
    </rPh>
    <rPh sb="12" eb="14">
      <t>ソチ</t>
    </rPh>
    <phoneticPr fontId="2"/>
  </si>
  <si>
    <t>物理的安全管理措置</t>
    <rPh sb="0" eb="3">
      <t>ブツリテキ</t>
    </rPh>
    <rPh sb="3" eb="5">
      <t>アンゼン</t>
    </rPh>
    <rPh sb="5" eb="9">
      <t>カンリソチ</t>
    </rPh>
    <phoneticPr fontId="3"/>
  </si>
  <si>
    <t xml:space="preserve">個人情報の盗難・紛失等を防止するため、物理的安全管理措置を行うこと。
＜物理的安全管理措置の例＞
・入退館（室）管理の実施（カメラによる撮影や作業への立会い等による記録又は監視の実施）
・盗難等に対する予防対策の実施
・機器、装置等の固定など物理的な保護
・記録機能を持つ媒体の持込み・持出し禁止又は検査の実施
・記録機能を持つ媒体の接続の禁止又は制限
・離席時等におけるパソコン等のパスワードロックの実施
</t>
    <rPh sb="2" eb="4">
      <t>ジョウホウ</t>
    </rPh>
    <rPh sb="36" eb="39">
      <t>ブツリテキ</t>
    </rPh>
    <rPh sb="39" eb="41">
      <t>アンゼン</t>
    </rPh>
    <rPh sb="41" eb="43">
      <t>カンリ</t>
    </rPh>
    <rPh sb="43" eb="45">
      <t>ソチ</t>
    </rPh>
    <rPh sb="46" eb="47">
      <t>レイ</t>
    </rPh>
    <phoneticPr fontId="3"/>
  </si>
  <si>
    <t>技術的安全管理措置</t>
    <rPh sb="0" eb="3">
      <t>ギジュツテキ</t>
    </rPh>
    <rPh sb="3" eb="5">
      <t>アンゼン</t>
    </rPh>
    <rPh sb="5" eb="9">
      <t>カンリソチ</t>
    </rPh>
    <phoneticPr fontId="3"/>
  </si>
  <si>
    <t xml:space="preserve">個人情報の盗難・紛失等を防止するため、「個人情報の適切な取扱いに係る基幹システムのセキュリティ対策の強化について（再要請）」（平成２７年１２月１８日通知）の主旨に則り、個人情報を取り扱う情報システムについて技術的安全管理措置を行うこと。
＜技術的安全管理措置の例＞
・個人情報に対するアクセス管理（ＩＤやパスワード等による認証、各職員の業務内容に応じて業務上必要な範囲にのみアクセスできるようなシステム構成の採用等）
・個人情報に対するアクセス記録の保存
・個人情報に対するファイアウォールの設置
・個人情報に対する暗号化・パスワードの設定
・個人情報へのアクセスや操作の記録及び不正が疑われる異常な記録の存否の定期的な確認
・基幹システムに接続されたネットワークとインターネットに接続されたネットワークの物理的又は論理的分離
・ソフトウェアに関する脆弱性対策（セキュリティパッチの適用、当該情報システム固有の脆弱性の発見及びその修正等）
・ソフトウェア及びハードウェア等の必要かつ適切な時期における更新
</t>
    <rPh sb="2" eb="4">
      <t>ジョウホウ</t>
    </rPh>
    <rPh sb="86" eb="88">
      <t>ジョウホウ</t>
    </rPh>
    <rPh sb="120" eb="123">
      <t>ギジュツテキ</t>
    </rPh>
    <rPh sb="123" eb="125">
      <t>アンゼン</t>
    </rPh>
    <rPh sb="125" eb="127">
      <t>カンリ</t>
    </rPh>
    <rPh sb="127" eb="129">
      <t>ソチ</t>
    </rPh>
    <rPh sb="130" eb="131">
      <t>レイ</t>
    </rPh>
    <rPh sb="136" eb="138">
      <t>ジョウホウ</t>
    </rPh>
    <rPh sb="212" eb="214">
      <t>ジョウホウ</t>
    </rPh>
    <rPh sb="231" eb="233">
      <t>ジョウホウ</t>
    </rPh>
    <rPh sb="252" eb="254">
      <t>ジョウホウ</t>
    </rPh>
    <rPh sb="274" eb="276">
      <t>ジョウホウ</t>
    </rPh>
    <phoneticPr fontId="3"/>
  </si>
  <si>
    <t>個人情報の保存</t>
    <rPh sb="0" eb="2">
      <t>コジン</t>
    </rPh>
    <rPh sb="2" eb="4">
      <t>ジョウホウ</t>
    </rPh>
    <rPh sb="5" eb="7">
      <t>ホゾン</t>
    </rPh>
    <phoneticPr fontId="3"/>
  </si>
  <si>
    <t xml:space="preserve">個人情報を長期にわたって保存する場合には、個人情報が消失しないよう適切に保存すること。個人情報の保存に当たっては、本人からの照会等に対応する場合など必要なときに迅速に対応できるよう、インデックスの整備など検索可能な状態で保存しておくこと。
</t>
    <rPh sb="2" eb="4">
      <t>ジョウホウ</t>
    </rPh>
    <rPh sb="23" eb="25">
      <t>ジョウホウ</t>
    </rPh>
    <rPh sb="43" eb="47">
      <t>コジンジョウホウ</t>
    </rPh>
    <phoneticPr fontId="3"/>
  </si>
  <si>
    <t>個人情報の廃棄・消去</t>
    <rPh sb="0" eb="4">
      <t>コジンジョウホウ</t>
    </rPh>
    <rPh sb="5" eb="7">
      <t>ハイキ</t>
    </rPh>
    <rPh sb="8" eb="10">
      <t>ショウキョ</t>
    </rPh>
    <phoneticPr fontId="3"/>
  </si>
  <si>
    <t xml:space="preserve">不要となった個人情報を廃棄する場合には、焼却や溶解など、個人情報を復元不可能な形にして廃棄すること。
</t>
    <rPh sb="8" eb="10">
      <t>ジョウホウ</t>
    </rPh>
    <rPh sb="30" eb="32">
      <t>ジョウホウ</t>
    </rPh>
    <phoneticPr fontId="3"/>
  </si>
  <si>
    <t>情報機器の廃棄</t>
    <rPh sb="0" eb="2">
      <t>ジョウホウ</t>
    </rPh>
    <rPh sb="2" eb="4">
      <t>キキ</t>
    </rPh>
    <rPh sb="5" eb="7">
      <t>ハイキ</t>
    </rPh>
    <phoneticPr fontId="3"/>
  </si>
  <si>
    <t xml:space="preserve">個人情報を取り扱った情報機器を廃棄する場合は、記憶装置内の個人データを復元不可能な形に消去して廃棄すること。
</t>
    <rPh sb="2" eb="4">
      <t>ジョウホウ</t>
    </rPh>
    <phoneticPr fontId="3"/>
  </si>
  <si>
    <t>廃棄業務の委託</t>
    <rPh sb="0" eb="2">
      <t>ハイキ</t>
    </rPh>
    <rPh sb="2" eb="4">
      <t>ギョウム</t>
    </rPh>
    <rPh sb="5" eb="7">
      <t>イタク</t>
    </rPh>
    <phoneticPr fontId="3"/>
  </si>
  <si>
    <t xml:space="preserve">個人情報の廃棄業務を委託する場合には、個人情報の取扱いについても委託契約において明確に定めること。
</t>
    <rPh sb="0" eb="4">
      <t>コジンジョウホウ</t>
    </rPh>
    <rPh sb="21" eb="23">
      <t>ジョウホウ</t>
    </rPh>
    <phoneticPr fontId="3"/>
  </si>
  <si>
    <t xml:space="preserve">インターネットを利用する場合の安全管理措置
</t>
    <rPh sb="8" eb="10">
      <t>リヨウ</t>
    </rPh>
    <rPh sb="12" eb="14">
      <t>バアイ</t>
    </rPh>
    <rPh sb="15" eb="17">
      <t>アンゼン</t>
    </rPh>
    <rPh sb="17" eb="19">
      <t>カンリ</t>
    </rPh>
    <rPh sb="19" eb="21">
      <t>ソチ</t>
    </rPh>
    <phoneticPr fontId="2"/>
  </si>
  <si>
    <t>暗号化・認証等</t>
    <phoneticPr fontId="3"/>
  </si>
  <si>
    <t xml:space="preserve">秘匿性の確保のための適切な暗号化、通信の起点及び終点の識別のための認証並びにリモートログイン制限機能により安全管理を行うこと。
</t>
    <phoneticPr fontId="3"/>
  </si>
  <si>
    <t>パスワード等による認証</t>
    <rPh sb="5" eb="6">
      <t>トウ</t>
    </rPh>
    <rPh sb="9" eb="11">
      <t>ニンショウ</t>
    </rPh>
    <phoneticPr fontId="3"/>
  </si>
  <si>
    <t>認証強度の強化</t>
    <rPh sb="0" eb="2">
      <t>ニンショウ</t>
    </rPh>
    <rPh sb="2" eb="4">
      <t>キョウド</t>
    </rPh>
    <rPh sb="5" eb="7">
      <t>キョウカ</t>
    </rPh>
    <phoneticPr fontId="3"/>
  </si>
  <si>
    <t xml:space="preserve">インターネット上で入手できる情報の性質に応じて設けるパスワード等の認証について、令和9年度時点で稼働していることが想定されるシステムを、今後、導入又は更新する場合、原則として二要素認証を採用すること。
</t>
    <rPh sb="7" eb="8">
      <t>ジョウ</t>
    </rPh>
    <rPh sb="9" eb="11">
      <t>ニュウシュ</t>
    </rPh>
    <rPh sb="14" eb="16">
      <t>ジョウホウ</t>
    </rPh>
    <rPh sb="17" eb="19">
      <t>セイシツ</t>
    </rPh>
    <rPh sb="20" eb="21">
      <t>オウ</t>
    </rPh>
    <rPh sb="23" eb="24">
      <t>モウ</t>
    </rPh>
    <rPh sb="31" eb="32">
      <t>トウ</t>
    </rPh>
    <rPh sb="33" eb="35">
      <t>ニンショウ</t>
    </rPh>
    <phoneticPr fontId="3"/>
  </si>
  <si>
    <t>同意の取得</t>
    <phoneticPr fontId="3"/>
  </si>
  <si>
    <t xml:space="preserve">インターネット上で特定健康診査の結果のデータを入手できるサービスを受けることについては、必ず本人の同意を得ること。本人の同意を得られない場合における特定健康診査の結果のデータは、インターネット上で特定健康診査の結果のデータを入手できるサービスを受ける者の特定健康診査の結果のデータとは別の場所に保存することとし、外部から物理的にアクセスできないようにすること。
</t>
    <phoneticPr fontId="3"/>
  </si>
  <si>
    <t>社外リソースの活用</t>
    <rPh sb="0" eb="2">
      <t>シャガイ</t>
    </rPh>
    <rPh sb="7" eb="9">
      <t>カツヨウ</t>
    </rPh>
    <phoneticPr fontId="2"/>
  </si>
  <si>
    <t>個人情報を取り扱う業務の再委託</t>
    <rPh sb="0" eb="4">
      <t>コジンジョウホウ</t>
    </rPh>
    <rPh sb="5" eb="6">
      <t>ト</t>
    </rPh>
    <rPh sb="7" eb="8">
      <t>アツカ</t>
    </rPh>
    <rPh sb="9" eb="11">
      <t>ギョウム</t>
    </rPh>
    <rPh sb="12" eb="15">
      <t>サイイタク</t>
    </rPh>
    <phoneticPr fontId="2"/>
  </si>
  <si>
    <t>再委託先との契約</t>
    <rPh sb="0" eb="3">
      <t>サイイタク</t>
    </rPh>
    <rPh sb="3" eb="4">
      <t>サキ</t>
    </rPh>
    <rPh sb="6" eb="8">
      <t>ケイヤク</t>
    </rPh>
    <phoneticPr fontId="3"/>
  </si>
  <si>
    <t xml:space="preserve">再委託先に対して、保険者との契約においてサービス提供事業者が負う義務と同等の義務を負わせるものとすること。
</t>
    <rPh sb="0" eb="1">
      <t>サイ</t>
    </rPh>
    <rPh sb="1" eb="3">
      <t>イタク</t>
    </rPh>
    <rPh sb="3" eb="4">
      <t>サキ</t>
    </rPh>
    <rPh sb="5" eb="6">
      <t>タイ</t>
    </rPh>
    <rPh sb="9" eb="12">
      <t>ホケンシャ</t>
    </rPh>
    <rPh sb="14" eb="16">
      <t>ケイヤク</t>
    </rPh>
    <rPh sb="24" eb="26">
      <t>テイキョウ</t>
    </rPh>
    <rPh sb="26" eb="29">
      <t>ジギョウシャ</t>
    </rPh>
    <rPh sb="30" eb="31">
      <t>オ</t>
    </rPh>
    <rPh sb="32" eb="34">
      <t>ギム</t>
    </rPh>
    <rPh sb="35" eb="37">
      <t>ドウトウ</t>
    </rPh>
    <rPh sb="38" eb="40">
      <t>ギム</t>
    </rPh>
    <rPh sb="41" eb="42">
      <t>オ</t>
    </rPh>
    <phoneticPr fontId="3"/>
  </si>
  <si>
    <t>分析業務の再委託における個人情報の匿名化</t>
    <phoneticPr fontId="3"/>
  </si>
  <si>
    <t xml:space="preserve">特定保健指導の結果の分析等を行うため、保険者の委託を受けて特定保健指導の結果に係る情報を外部に提供する場合には、分析等に当たり必要とされる情報の範囲に限って提供するとともに、提供に当たっては、個人情報のマスキングや個人が特定できない番号の付与等により、当該個人情報を匿名化すること。
</t>
    <phoneticPr fontId="3"/>
  </si>
  <si>
    <t>再委託先に提供する情報の範囲</t>
    <phoneticPr fontId="3"/>
  </si>
  <si>
    <t xml:space="preserve">委託先に対する個人情報に関する監査の実施
</t>
    <rPh sb="0" eb="2">
      <t>イタク</t>
    </rPh>
    <rPh sb="2" eb="3">
      <t>サキ</t>
    </rPh>
    <rPh sb="4" eb="5">
      <t>タイ</t>
    </rPh>
    <rPh sb="7" eb="11">
      <t>コジンジョウホウ</t>
    </rPh>
    <rPh sb="12" eb="13">
      <t>カン</t>
    </rPh>
    <rPh sb="15" eb="17">
      <t>カンサ</t>
    </rPh>
    <rPh sb="18" eb="20">
      <t>ジッシ</t>
    </rPh>
    <phoneticPr fontId="3"/>
  </si>
  <si>
    <t xml:space="preserve">再委託先の選定にあたっては、個人情報保護に関する体制、規程等の確認に加え、必要に応じて個人データを取り扱う場所に赴く又はこれに代わる合理的な方法による確認を行った上で、個人情報取扱責任者等が、適切に評価すること。また、再委託先が個人情報を適切に取り扱っていることを定期的に確認すること。
</t>
    <rPh sb="0" eb="4">
      <t>サイイタクサキ</t>
    </rPh>
    <rPh sb="5" eb="7">
      <t>センテイ</t>
    </rPh>
    <rPh sb="14" eb="18">
      <t>コジンジョウホウ</t>
    </rPh>
    <rPh sb="18" eb="20">
      <t>ホゴ</t>
    </rPh>
    <rPh sb="21" eb="22">
      <t>カン</t>
    </rPh>
    <phoneticPr fontId="3"/>
  </si>
  <si>
    <t>漏洩時の備え</t>
    <rPh sb="0" eb="2">
      <t>ロウエイ</t>
    </rPh>
    <rPh sb="2" eb="3">
      <t>ジ</t>
    </rPh>
    <rPh sb="4" eb="5">
      <t>ソナ</t>
    </rPh>
    <phoneticPr fontId="2"/>
  </si>
  <si>
    <t>保険への加入</t>
    <phoneticPr fontId="3"/>
  </si>
  <si>
    <t xml:space="preserve">個人情報の漏えい事故が発生した際の損害賠償に備えた保険に加入していること。
</t>
    <phoneticPr fontId="3"/>
  </si>
  <si>
    <t>外部認証制度の活用</t>
  </si>
  <si>
    <t>第3者認証制度の取得</t>
    <phoneticPr fontId="3"/>
  </si>
  <si>
    <t>プライバシーマーク、ISMS等の個人情報保護に関する第3者認証を取得していること。</t>
    <phoneticPr fontId="3"/>
  </si>
  <si>
    <t xml:space="preserve">リスクマネジメント
</t>
  </si>
  <si>
    <t xml:space="preserve">対象者の健康状態に応じた安全配慮
</t>
    <rPh sb="0" eb="2">
      <t>タイショウ</t>
    </rPh>
    <phoneticPr fontId="2"/>
  </si>
  <si>
    <t>健康状態に合わせた指導</t>
  </si>
  <si>
    <t xml:space="preserve">医療機関の受診をすべき段階であると判断された場合の保健指導
</t>
    <phoneticPr fontId="3"/>
  </si>
  <si>
    <t xml:space="preserve">検査結果に基づき、すぐに医療機関の受診をすべき段階であると判断された対象者については、確実な医療機関の受診を勧奨する。特に、各健診項目において、早急に医療管理下におくことが必要な者は、特定保健指導の対象となる者であっても早急に受診勧奨を行うこと。実施者個人の判断に委ねるのではなく、判断基準を設けるなど、保健指導プログラムに反映すること。
</t>
    <phoneticPr fontId="3"/>
  </si>
  <si>
    <t xml:space="preserve">健康状態に合わせた保健指導内容の制限
</t>
    <phoneticPr fontId="3"/>
  </si>
  <si>
    <t xml:space="preserve">対象者の健康状態に合わせ、指導の禁忌・制限などを設けることでリスクの軽減を図ること。ただし、主治医等と連携しながら進める場合はこの限りではない。
＜禁忌・制限の例＞
・血圧が一定値以上の場合、運動指導を制限する
・腰痛、関節痛などがある場合、運動の内容を制限する
・メンタルヘルスの場合、無理な目標設定は避ける
・腎機能が一定以上低下している場合、食事・運動指導内容に制限を設ける
</t>
    <phoneticPr fontId="3"/>
  </si>
  <si>
    <t>社内での相談窓口等の体制整備</t>
    <rPh sb="0" eb="2">
      <t>シャナイ</t>
    </rPh>
    <rPh sb="4" eb="6">
      <t>ソウダン</t>
    </rPh>
    <rPh sb="6" eb="8">
      <t>マドグチ</t>
    </rPh>
    <rPh sb="8" eb="9">
      <t>トウ</t>
    </rPh>
    <rPh sb="10" eb="12">
      <t>タイセイ</t>
    </rPh>
    <rPh sb="12" eb="14">
      <t>セイビ</t>
    </rPh>
    <phoneticPr fontId="2"/>
  </si>
  <si>
    <t>応急処置のための体制</t>
    <phoneticPr fontId="3"/>
  </si>
  <si>
    <t>運動に関する実践的指導を行う場合には、救急時における応急処置のための体制が整っていること。（例：AEDの設置、心肺蘇生法の講習を受けた人員の配置等）</t>
    <phoneticPr fontId="3"/>
  </si>
  <si>
    <t>相談できる医師の設置</t>
    <phoneticPr fontId="3"/>
  </si>
  <si>
    <t xml:space="preserve">特定保健指導の対象者は、様々な健康リスクを保有している可能性がある。そのため、健康リスクを把握した場合、実施者が対応方法などを相談できる医師を設置すること。
</t>
    <phoneticPr fontId="3"/>
  </si>
  <si>
    <t>事例カンファレンス・勉強会の開催</t>
    <phoneticPr fontId="3"/>
  </si>
  <si>
    <t xml:space="preserve">保健指導を実施する際に発生した様々な事例について検討するためのカンファレンス、勉強会を開催していること。（多くの視点での検討のため、多職種で構成されていることが望ましい。）
</t>
    <phoneticPr fontId="3"/>
  </si>
  <si>
    <t xml:space="preserve">実施者の安全確保
</t>
    <rPh sb="0" eb="3">
      <t>ジッシシャ</t>
    </rPh>
    <rPh sb="4" eb="6">
      <t>アンゼン</t>
    </rPh>
    <rPh sb="6" eb="8">
      <t>カクホ</t>
    </rPh>
    <phoneticPr fontId="2"/>
  </si>
  <si>
    <t>事故等の防止対策</t>
    <rPh sb="0" eb="2">
      <t>ジコ</t>
    </rPh>
    <rPh sb="2" eb="3">
      <t>トウ</t>
    </rPh>
    <rPh sb="4" eb="6">
      <t>ボウシ</t>
    </rPh>
    <rPh sb="6" eb="8">
      <t>タイサク</t>
    </rPh>
    <phoneticPr fontId="2"/>
  </si>
  <si>
    <t>交通事故への対策</t>
    <phoneticPr fontId="3"/>
  </si>
  <si>
    <t xml:space="preserve">面接のための移動等にあたっては、実施者の安全に配慮し、公共交通機関の利用を推奨すること。やむを得ず自動車等を利用する場合には、健康状態・天候等を考慮し、運転に支障が発生する可能性がある場合には、情報通信技術を活用した面接への切替えや、面接を中止するなどの対応を取ること。（規程やルール等を策定し運用されていることが望ましい。）
</t>
    <phoneticPr fontId="3"/>
  </si>
  <si>
    <t>自然災害への対策</t>
    <phoneticPr fontId="3"/>
  </si>
  <si>
    <t xml:space="preserve">台風や積雪など、予め予測される自然災害は可能な限り実施者の安全面に配慮し、情報通信技術を活用した面接への切替えや、面接を中止するなどの対応を取ること。（規程やルール等を策定し運用されていることが望ましい。）
</t>
    <phoneticPr fontId="3"/>
  </si>
  <si>
    <t>規程・ルール等の周知</t>
    <phoneticPr fontId="3"/>
  </si>
  <si>
    <t xml:space="preserve">交通事故・自然災害等への対策について、規程・ルール等を策定し、実施者に周知すること。
</t>
    <phoneticPr fontId="3"/>
  </si>
  <si>
    <t>事故発生時の対応</t>
    <phoneticPr fontId="3"/>
  </si>
  <si>
    <t xml:space="preserve">交通事故・自然災害が予測、発生した場合に対応する体制（責任者、実施者の連絡担当、保険者との調整担当等）が設けられていること。（就業時間内に限らず、休日・夜間の連絡体制が確保されていることが望ましい。）
</t>
    <phoneticPr fontId="3"/>
  </si>
  <si>
    <t xml:space="preserve">万一、事故が発生した場合に備え、保険に加入していること。（自家用車を利用している場合は、保険に加入している事を確認していること。）
</t>
    <phoneticPr fontId="3"/>
  </si>
  <si>
    <t>ハラスメントへの対応</t>
    <rPh sb="8" eb="10">
      <t>タイオウ</t>
    </rPh>
    <phoneticPr fontId="2"/>
  </si>
  <si>
    <t>ハラスメント研修の実施</t>
    <phoneticPr fontId="3"/>
  </si>
  <si>
    <t xml:space="preserve">実施者がハラスメントに該当する事項を正しく判断できるよう、また、受けた際に正しい対応が取れるよう、実施者向けマニュアルの整備および研修を実施すること。
</t>
    <phoneticPr fontId="3"/>
  </si>
  <si>
    <t xml:space="preserve">万一、実施者がハラスメントを受けた際には、直ぐにかつ気軽に相談できる窓口を設置し、指導者のメンタルケアが可能な状態にしておくこと。
</t>
    <phoneticPr fontId="3"/>
  </si>
  <si>
    <t>外部脅威に対する対策</t>
    <rPh sb="0" eb="2">
      <t>ガイブ</t>
    </rPh>
    <rPh sb="2" eb="4">
      <t>キョウイ</t>
    </rPh>
    <rPh sb="5" eb="6">
      <t>タイ</t>
    </rPh>
    <rPh sb="8" eb="10">
      <t>タイサク</t>
    </rPh>
    <phoneticPr fontId="2"/>
  </si>
  <si>
    <t>感染症対策</t>
    <rPh sb="0" eb="3">
      <t>カンセンショウ</t>
    </rPh>
    <rPh sb="3" eb="5">
      <t>タイサク</t>
    </rPh>
    <phoneticPr fontId="2"/>
  </si>
  <si>
    <t>感染予防対策の体制</t>
    <rPh sb="0" eb="2">
      <t>カンセン</t>
    </rPh>
    <rPh sb="2" eb="4">
      <t>ヨボウ</t>
    </rPh>
    <rPh sb="4" eb="6">
      <t>タイサク</t>
    </rPh>
    <rPh sb="7" eb="9">
      <t>タイセイ</t>
    </rPh>
    <phoneticPr fontId="3"/>
  </si>
  <si>
    <t xml:space="preserve">感染防止のための対策の策定・変更について検討する体制を整えられていること。また、策定された対策について、従業員等（実施者を含む）に周知されていること。
</t>
    <rPh sb="40" eb="42">
      <t>サクテイ</t>
    </rPh>
    <rPh sb="45" eb="47">
      <t>タイサク</t>
    </rPh>
    <rPh sb="52" eb="55">
      <t>ジュウギョウイン</t>
    </rPh>
    <rPh sb="55" eb="56">
      <t>トウ</t>
    </rPh>
    <rPh sb="57" eb="60">
      <t>ジッシシャ</t>
    </rPh>
    <rPh sb="61" eb="62">
      <t>フク</t>
    </rPh>
    <rPh sb="65" eb="67">
      <t>シュウチ</t>
    </rPh>
    <phoneticPr fontId="3"/>
  </si>
  <si>
    <t xml:space="preserve">罹患リスク・感染拡大リスク軽減のための具体的な施策の実施
</t>
    <rPh sb="0" eb="2">
      <t>リカン</t>
    </rPh>
    <rPh sb="6" eb="8">
      <t>カンセン</t>
    </rPh>
    <rPh sb="8" eb="10">
      <t>カクダイ</t>
    </rPh>
    <rPh sb="13" eb="15">
      <t>ケイゲン</t>
    </rPh>
    <rPh sb="19" eb="22">
      <t>グタイテキ</t>
    </rPh>
    <rPh sb="23" eb="25">
      <t>シサク</t>
    </rPh>
    <rPh sb="26" eb="28">
      <t>ジッシ</t>
    </rPh>
    <phoneticPr fontId="2"/>
  </si>
  <si>
    <t xml:space="preserve">感染症の罹患リスク・感染拡大リスク軽減のため、政府の指示に則った具体的な施策が実行されていること。
＜具体的な施策の例＞
・消毒液の設置および定期的な消毒の実施
・執務中、保健指導実施中のマスク着用義務
・定期的な換気の実施、アクリル板の設置
・勤務形態（テレワーク、時差出勤等）による混雑回避
・オンライン会議、オンライン商談の実施
・感染防止策の啓発等（手洗い、うがいの奨励）
・感染者発生時の対応（オフィスの消毒等）
</t>
    <rPh sb="0" eb="3">
      <t>カンセンショウ</t>
    </rPh>
    <rPh sb="4" eb="6">
      <t>リカン</t>
    </rPh>
    <rPh sb="10" eb="12">
      <t>カンセン</t>
    </rPh>
    <rPh sb="12" eb="14">
      <t>カクダイ</t>
    </rPh>
    <rPh sb="17" eb="19">
      <t>ケイゲン</t>
    </rPh>
    <rPh sb="23" eb="25">
      <t>セイフ</t>
    </rPh>
    <rPh sb="26" eb="28">
      <t>シジ</t>
    </rPh>
    <rPh sb="29" eb="30">
      <t>ノット</t>
    </rPh>
    <rPh sb="32" eb="35">
      <t>グタイテキ</t>
    </rPh>
    <rPh sb="36" eb="38">
      <t>シサク</t>
    </rPh>
    <rPh sb="39" eb="41">
      <t>ジッコウ</t>
    </rPh>
    <rPh sb="51" eb="54">
      <t>グタイテキ</t>
    </rPh>
    <rPh sb="55" eb="57">
      <t>シサク</t>
    </rPh>
    <rPh sb="58" eb="59">
      <t>レイ</t>
    </rPh>
    <rPh sb="62" eb="65">
      <t>ショウドクエキ</t>
    </rPh>
    <rPh sb="66" eb="68">
      <t>セッチ</t>
    </rPh>
    <rPh sb="71" eb="74">
      <t>テイキテキ</t>
    </rPh>
    <rPh sb="75" eb="77">
      <t>ショウドク</t>
    </rPh>
    <rPh sb="78" eb="80">
      <t>ジッシ</t>
    </rPh>
    <rPh sb="82" eb="85">
      <t>シツムチュウ</t>
    </rPh>
    <rPh sb="86" eb="90">
      <t>ホケンシドウ</t>
    </rPh>
    <rPh sb="90" eb="92">
      <t>ジッシ</t>
    </rPh>
    <rPh sb="92" eb="93">
      <t>チュウ</t>
    </rPh>
    <rPh sb="97" eb="99">
      <t>チャクヨウ</t>
    </rPh>
    <rPh sb="99" eb="101">
      <t>ギム</t>
    </rPh>
    <rPh sb="103" eb="106">
      <t>テイキテキ</t>
    </rPh>
    <rPh sb="107" eb="109">
      <t>カンキ</t>
    </rPh>
    <rPh sb="110" eb="112">
      <t>ジッシ</t>
    </rPh>
    <rPh sb="117" eb="118">
      <t>バン</t>
    </rPh>
    <rPh sb="119" eb="121">
      <t>セッチ</t>
    </rPh>
    <rPh sb="123" eb="127">
      <t>キンムケイタイ</t>
    </rPh>
    <rPh sb="134" eb="138">
      <t>ジサシュッキン</t>
    </rPh>
    <rPh sb="138" eb="139">
      <t>トウ</t>
    </rPh>
    <rPh sb="143" eb="145">
      <t>コンザツ</t>
    </rPh>
    <rPh sb="145" eb="147">
      <t>カイヒ</t>
    </rPh>
    <rPh sb="154" eb="156">
      <t>カイギ</t>
    </rPh>
    <rPh sb="162" eb="164">
      <t>ショウダン</t>
    </rPh>
    <rPh sb="165" eb="167">
      <t>ジッシ</t>
    </rPh>
    <rPh sb="179" eb="181">
      <t>テアラ</t>
    </rPh>
    <rPh sb="187" eb="189">
      <t>ショウレイ</t>
    </rPh>
    <rPh sb="192" eb="195">
      <t>カンセンシャ</t>
    </rPh>
    <rPh sb="195" eb="198">
      <t>ハッセイジ</t>
    </rPh>
    <rPh sb="199" eb="201">
      <t>タイオウ</t>
    </rPh>
    <rPh sb="207" eb="209">
      <t>ショウドク</t>
    </rPh>
    <rPh sb="209" eb="210">
      <t>トウ</t>
    </rPh>
    <phoneticPr fontId="2"/>
  </si>
  <si>
    <t xml:space="preserve">相談窓口・連絡体制の整備
</t>
    <rPh sb="2" eb="4">
      <t>マドグチ</t>
    </rPh>
    <rPh sb="5" eb="7">
      <t>レンラク</t>
    </rPh>
    <rPh sb="7" eb="9">
      <t>タイセイ</t>
    </rPh>
    <rPh sb="10" eb="12">
      <t>セイビ</t>
    </rPh>
    <phoneticPr fontId="2"/>
  </si>
  <si>
    <t xml:space="preserve">従業員が感染症に罹患、罹患した恐れがある、濃厚接触者に該当した場合などの連絡体制や相談窓口を設置すること。
</t>
    <rPh sb="0" eb="3">
      <t>ジュウギョウイン</t>
    </rPh>
    <rPh sb="4" eb="7">
      <t>カンセンショウ</t>
    </rPh>
    <rPh sb="8" eb="10">
      <t>リカン</t>
    </rPh>
    <rPh sb="11" eb="13">
      <t>リカン</t>
    </rPh>
    <rPh sb="15" eb="16">
      <t>オソ</t>
    </rPh>
    <rPh sb="21" eb="23">
      <t>ノウコウ</t>
    </rPh>
    <rPh sb="23" eb="25">
      <t>セッショク</t>
    </rPh>
    <rPh sb="25" eb="26">
      <t>シャ</t>
    </rPh>
    <rPh sb="27" eb="29">
      <t>ガイトウ</t>
    </rPh>
    <rPh sb="31" eb="33">
      <t>バアイ</t>
    </rPh>
    <rPh sb="36" eb="38">
      <t>レンラク</t>
    </rPh>
    <rPh sb="38" eb="40">
      <t>タイセイ</t>
    </rPh>
    <rPh sb="41" eb="43">
      <t>ソウダン</t>
    </rPh>
    <rPh sb="43" eb="45">
      <t>マドグチ</t>
    </rPh>
    <rPh sb="46" eb="48">
      <t>セッチ</t>
    </rPh>
    <phoneticPr fontId="2"/>
  </si>
  <si>
    <t>予防接種の促進</t>
    <rPh sb="0" eb="2">
      <t>ヨボウ</t>
    </rPh>
    <rPh sb="2" eb="4">
      <t>セッシュ</t>
    </rPh>
    <rPh sb="5" eb="7">
      <t>ソクシン</t>
    </rPh>
    <phoneticPr fontId="2"/>
  </si>
  <si>
    <t xml:space="preserve">就業時間内での接種、接種費用の補助などによる、具体的な予防接種促進の施策を実施していること。
</t>
    <rPh sb="0" eb="5">
      <t>シュウギョウジカンナイ</t>
    </rPh>
    <rPh sb="7" eb="9">
      <t>セッシュ</t>
    </rPh>
    <rPh sb="10" eb="12">
      <t>セッシュ</t>
    </rPh>
    <rPh sb="12" eb="14">
      <t>ヒヨウ</t>
    </rPh>
    <rPh sb="15" eb="17">
      <t>ホジョ</t>
    </rPh>
    <rPh sb="23" eb="26">
      <t>グタイテキ</t>
    </rPh>
    <rPh sb="27" eb="31">
      <t>ヨボウセッシュ</t>
    </rPh>
    <rPh sb="31" eb="33">
      <t>ソクシン</t>
    </rPh>
    <rPh sb="34" eb="36">
      <t>シサク</t>
    </rPh>
    <rPh sb="37" eb="39">
      <t>ジッシ</t>
    </rPh>
    <phoneticPr fontId="2"/>
  </si>
  <si>
    <t>行動指針</t>
    <phoneticPr fontId="3"/>
  </si>
  <si>
    <t xml:space="preserve">大規模自然災害等が発生した際の行動について、指針・ルール等が設けられていること。
</t>
    <phoneticPr fontId="3"/>
  </si>
  <si>
    <t>安否確認・連絡手段</t>
    <phoneticPr fontId="3"/>
  </si>
  <si>
    <t xml:space="preserve">大規模自然災害等が発生した際の連絡手段について予め規程・ルール等が設けられていること。また、従業員等の安否確認の仕組みが設けられていること。
</t>
    <phoneticPr fontId="3"/>
  </si>
  <si>
    <t>サイバーセキュリティ</t>
  </si>
  <si>
    <t>リスクの認識、組織全体での対応方針の策定</t>
    <phoneticPr fontId="3"/>
  </si>
  <si>
    <t>リスク管理体制の構築</t>
    <phoneticPr fontId="3"/>
  </si>
  <si>
    <t>対策のための資源（予算、人材等）確保</t>
    <phoneticPr fontId="3"/>
  </si>
  <si>
    <t xml:space="preserve">リスクの把握とリスク対応に関する計画の策定
</t>
    <phoneticPr fontId="3"/>
  </si>
  <si>
    <t>リスクに対応するための仕組みの構築</t>
    <phoneticPr fontId="3"/>
  </si>
  <si>
    <t>対策におけるPDCAサイクルの実施</t>
    <phoneticPr fontId="3"/>
  </si>
  <si>
    <t>インシデント発生時の緊急対応体制の整備</t>
    <phoneticPr fontId="3"/>
  </si>
  <si>
    <t>インシデントによる被害に備えた復旧体制の整備</t>
    <phoneticPr fontId="3"/>
  </si>
  <si>
    <t>サプライチェーン全体の対策
及び状況把握</t>
    <phoneticPr fontId="3"/>
  </si>
  <si>
    <t>(4)</t>
  </si>
  <si>
    <t>発生時の対応（発生への備え）</t>
    <rPh sb="0" eb="3">
      <t>ハッセイジ</t>
    </rPh>
    <rPh sb="4" eb="6">
      <t>タイオウ</t>
    </rPh>
    <rPh sb="7" eb="9">
      <t>ハッセイ</t>
    </rPh>
    <rPh sb="11" eb="12">
      <t>ソナ</t>
    </rPh>
    <phoneticPr fontId="2"/>
  </si>
  <si>
    <t>BCP（事業継続計画）の策定</t>
    <phoneticPr fontId="3"/>
  </si>
  <si>
    <t xml:space="preserve">自然災害（大地震や風水害等）、感染症のまん延、テロや大事故、設備事故（システム障害等）、火災などの不測の事態が発生しても、重要な事業を中断させない、又は中断しても可能な限り短い期間で復旧させるための方針、体制、手順などを示した計画（事業継続計画/BCP)が策定されていること。
</t>
    <phoneticPr fontId="3"/>
  </si>
  <si>
    <t>事業内容の適切な開示・広告表示</t>
    <rPh sb="0" eb="2">
      <t>ジギョウ</t>
    </rPh>
    <rPh sb="2" eb="4">
      <t>ナイヨウ</t>
    </rPh>
    <rPh sb="5" eb="7">
      <t>テキセツ</t>
    </rPh>
    <rPh sb="8" eb="10">
      <t>カイジ</t>
    </rPh>
    <rPh sb="11" eb="13">
      <t>コウコク</t>
    </rPh>
    <rPh sb="13" eb="15">
      <t>ヒョウジ</t>
    </rPh>
    <phoneticPr fontId="2"/>
  </si>
  <si>
    <t>企業情報の開示</t>
    <rPh sb="0" eb="2">
      <t>キギョウ</t>
    </rPh>
    <rPh sb="2" eb="4">
      <t>ジョウホウ</t>
    </rPh>
    <rPh sb="5" eb="7">
      <t>カイジ</t>
    </rPh>
    <phoneticPr fontId="2"/>
  </si>
  <si>
    <t>運営についての重要事項の開示</t>
    <phoneticPr fontId="3"/>
  </si>
  <si>
    <t xml:space="preserve">運営についての重要事項として次に掲げる事項を記した規程を定め、当該既定の概要を、保険者及び特定保健指導の対象者が容易に確認できる方法（ホームページ上での掲載等）により、広く周知すること。
・事業の目的及び運営の方針
・統括者の氏名及び職種
・従事者の職種、員数及び職務の内容
・特定保健指導の実施日及び実施時間
・特定保健指導の内容及び価格その他の費用の額
・事業の実施地域
・緊急時における対応
・その他運営に関する重要事項
</t>
    <phoneticPr fontId="3"/>
  </si>
  <si>
    <t xml:space="preserve">特定健康診査機関・特定保健指導機関DBへの登録
</t>
    <phoneticPr fontId="3"/>
  </si>
  <si>
    <t>特定健康診査機関・特定保健指導機関データベースへ登録すること。
（本DBへの登録は、運営についての重要事項の開示にあたる）</t>
    <phoneticPr fontId="3"/>
  </si>
  <si>
    <t>特定健康診査機関・特定保健指導機関DBの更新</t>
    <phoneticPr fontId="3"/>
  </si>
  <si>
    <t xml:space="preserve">特定健康診査機関・特定保健指導機関データベース登録情報を最新の情報に更新すること。
（更新頻度の目安：登録情報に変更が生じた場合、または、年1回以上）
</t>
    <phoneticPr fontId="3"/>
  </si>
  <si>
    <t>広告表示のあり方</t>
  </si>
  <si>
    <t>虚偽または誇大広告の禁止</t>
    <phoneticPr fontId="3"/>
  </si>
  <si>
    <t>虚偽又は誇大な広告を行わないこと。</t>
    <phoneticPr fontId="3"/>
  </si>
  <si>
    <t>広告に使用する用語の統一化</t>
    <phoneticPr fontId="3"/>
  </si>
  <si>
    <t xml:space="preserve">広告に使用する用語は、本ガイドライン第4章に準じていること。
</t>
    <phoneticPr fontId="3"/>
  </si>
  <si>
    <t xml:space="preserve">適切な統計処理
</t>
    <phoneticPr fontId="3"/>
  </si>
  <si>
    <t xml:space="preserve">特定保健指導の効果等の品質を示す場合、効果を測定する際は統計学上、適切な分析手法を用い、処理した結果を用いること。
なお、適切でないことが判明した場合には、速やかに見直しを行うこと。
</t>
    <phoneticPr fontId="3"/>
  </si>
  <si>
    <t>集団の明確化</t>
    <phoneticPr fontId="3"/>
  </si>
  <si>
    <t xml:space="preserve">特定保健指導の効果等の品質を示す場合、効果を計測した母集団の条件を明確化していること。
＜例：明確化する母集団の例＞
・支援レベル（積極的支援、動機付け支援）
・属性（被保険者・被扶養者、年齢層を限定している場合など）
・抽出条件（一部の事業所、BMIが28未満、申込制など）
※把握していない場合はその旨を記載すること
</t>
    <phoneticPr fontId="3"/>
  </si>
  <si>
    <t>大項目</t>
    <rPh sb="0" eb="3">
      <t>ダイコウモク</t>
    </rPh>
    <phoneticPr fontId="3"/>
  </si>
  <si>
    <t>中項目</t>
    <rPh sb="0" eb="3">
      <t>チュウコウモク</t>
    </rPh>
    <phoneticPr fontId="3"/>
  </si>
  <si>
    <t>小項目</t>
    <rPh sb="0" eb="3">
      <t>ショウコウモク</t>
    </rPh>
    <phoneticPr fontId="3"/>
  </si>
  <si>
    <t>概要</t>
    <rPh sb="0" eb="2">
      <t>ガイヨウ</t>
    </rPh>
    <phoneticPr fontId="3"/>
  </si>
  <si>
    <t>詳細</t>
    <rPh sb="0" eb="2">
      <t>ショウサイ</t>
    </rPh>
    <phoneticPr fontId="3"/>
  </si>
  <si>
    <t>遵守/推奨</t>
    <rPh sb="0" eb="2">
      <t>ジュンシュ</t>
    </rPh>
    <rPh sb="3" eb="5">
      <t>スイショウ</t>
    </rPh>
    <phoneticPr fontId="3"/>
  </si>
  <si>
    <t>No.</t>
    <phoneticPr fontId="3"/>
  </si>
  <si>
    <t xml:space="preserve">動機付け支援又は積極的支援において、初回の面接（面接による支援の内容を分割して行う場合においては、特定健康診査の結果の全てが判明した後に行う支援を含む。）、特定保健指導の対象者の行動目標及び行動計画の作成並びに当該行動計画の実績評価を行う者は、医師、保健師又は管理栄養士（令和11年度末までは、保健指導に関する一定の実務の経験を有する看護師を含む）であること。
</t>
    <phoneticPr fontId="3"/>
  </si>
  <si>
    <t xml:space="preserve">積極的支援において、積極的支援対象者ごとに、特定保健指導支援計画の実施について統括的な責任を持つ医師、保健師又は管理栄養士（令和11年度末までは、保健指導に関する一定の実務の経験を有する看護師を含む）が決められていること。
</t>
    <phoneticPr fontId="3"/>
  </si>
  <si>
    <t xml:space="preserve">動機付け支援又は積極的支援のプログラムのうち、動機付け支援対象者又は積極的支援対象者に対する運動に関する実践的指導は、医師、保健師、管理栄養士（令和11年度末までは、保健指導に関する一定の実務の経験を有する看護師を含む）又は実践的指導実施者基準第2に規定する運動指導に関する専門的知識及び技術を有すると認められる者により提供されること。
</t>
    <phoneticPr fontId="3"/>
  </si>
  <si>
    <t xml:space="preserve">特定保健指導の利用が容易になるよう、対象者の利便性やニーズに配慮し、特定保健指導の実施率を上げるよう取り組むこと。
【取り組みの例】
・土日若しくは祝日又は夜間に特定保健指導を実施すること
・ICTの活用
・実施方法の工夫すること　　等
</t>
    <rPh sb="59" eb="60">
      <t>ト</t>
    </rPh>
    <rPh sb="61" eb="62">
      <t>ク</t>
    </rPh>
    <rPh sb="64" eb="65">
      <t>レイ</t>
    </rPh>
    <rPh sb="117" eb="118">
      <t>トウ</t>
    </rPh>
    <phoneticPr fontId="3"/>
  </si>
  <si>
    <t xml:space="preserve">実施者は、機器を円滑に使用できるようにしておくなど、機器の使用方法や対象者との意思疎通について、十分な技量を有すること。（例：実施者への教育研修の実施、マニュアルの整備等）
・ビデオ通話システムの操作方法を習得しておくこと
・実施者は、対面指導と同等の質を維持できるよう基本的な面接技術を習得しておくこと
・実施者の機器・アプリの使用方法だけでなく、対象者の機器・アプリの設定・使用方法についても一定の知識を習得しておくこと
</t>
    <phoneticPr fontId="3"/>
  </si>
  <si>
    <t xml:space="preserve">機器の的確な利用や通信環境が確保された実施体制とすること。対象者の利便性確保の観点から、特定保健指導の対象者が自らの家庭で遠隔面接を受けることは可能である。（例：事業所やサービス提供事業者の施設の利用、推奨環境の提示等）
実施にあたり、以下の点を留意すること。
・個人情報の保護が可能であり、通信環境の整った面接室と機器を確保すること。
・面接室の確保が困難な場合は、カメラに映る背景をバーチャル背景に変える等の配慮を行い、対象者の音声が漏れないようヘッドセット等を準備すること。なお、保健指導実施中は、保健指導実施者のカメラはオンにしておくことが望ましい。
・ビデオ通話システムの操作を実施者以外の人が行う場合は、保健指導の内容についての守秘義務を課す等個人情報保護を踏まえた対応を行うこと。
</t>
    <rPh sb="111" eb="113">
      <t>ジッシ</t>
    </rPh>
    <rPh sb="118" eb="120">
      <t>イカ</t>
    </rPh>
    <rPh sb="121" eb="122">
      <t>テン</t>
    </rPh>
    <rPh sb="123" eb="125">
      <t>リュウイ</t>
    </rPh>
    <phoneticPr fontId="3"/>
  </si>
  <si>
    <t xml:space="preserve">対面で行う場合と同一の内容の資料を共有するなど、必要な資料・教材・器具等を用意した上で、行動目標・行動計画の策定支援、体重・腹囲の測定方法の指導等を行うこと。
対象者との情報共有にあたり、以下の点を留意すること。
・対象者とカメラ越しに会話をしたり、必要に応じてスライドや文書、動画などの教材を提示できるようにしておくこと。
・ビデオ通話システム上では、健診結果など個人情報を画面上で提示することで起きうるリスク（予期せぬ第三者による覗き見など）を踏まえた対策を講じること。
・ビデオ通話システムの画面上で提示する資料は、あらかじめルールを定めておくことが望ましい。
・健診結果の確認を行い、必要な教材を準備する。セキュリティの観点から画面上で提示できない資料や画面上での提示に適さない資料（物理的に見えにくい資料等）は面接日までに対象者に送付する等工夫すること。
・教材は、ビデオ通話で提示や提供可能な形態であるか確認し、必要に応じて作成・改訂すること。
</t>
    <rPh sb="80" eb="83">
      <t>タイショウシャ</t>
    </rPh>
    <rPh sb="85" eb="87">
      <t>ジョウホウ</t>
    </rPh>
    <rPh sb="87" eb="89">
      <t>キョウユウ</t>
    </rPh>
    <rPh sb="94" eb="96">
      <t>イカ</t>
    </rPh>
    <rPh sb="97" eb="98">
      <t>テン</t>
    </rPh>
    <rPh sb="99" eb="101">
      <t>リュウイ</t>
    </rPh>
    <phoneticPr fontId="3"/>
  </si>
  <si>
    <t xml:space="preserve">遠隔面接の実施者は、対象者の本人確認を的確に行うこと。
＊本人確認は補助者が行っても構わない。
（例：遠隔面接の実施者の氏名及び所属を示す書類等の提示、対象者の氏名、生年月日及び被保険者証記号番号の照合等）
</t>
    <rPh sb="29" eb="31">
      <t>ホンニン</t>
    </rPh>
    <rPh sb="31" eb="33">
      <t>カクニン</t>
    </rPh>
    <rPh sb="34" eb="37">
      <t>ホジョシャ</t>
    </rPh>
    <rPh sb="38" eb="39">
      <t>オコナ</t>
    </rPh>
    <rPh sb="42" eb="43">
      <t>カマ</t>
    </rPh>
    <rPh sb="49" eb="50">
      <t>レイ</t>
    </rPh>
    <rPh sb="101" eb="102">
      <t>トウ</t>
    </rPh>
    <phoneticPr fontId="3"/>
  </si>
  <si>
    <t xml:space="preserve">保健指導の実施
（ⅲ.アプリケーション等を用いた効果的な指導
</t>
    <rPh sb="0" eb="4">
      <t>ホケンシドウ</t>
    </rPh>
    <rPh sb="5" eb="7">
      <t>ジッシ</t>
    </rPh>
    <phoneticPr fontId="2"/>
  </si>
  <si>
    <t xml:space="preserve">保健指導の実施
（ⅳ．初回面接、実績評価を異なる実施機関で実施）
</t>
    <rPh sb="0" eb="4">
      <t>ホケンシドウ</t>
    </rPh>
    <rPh sb="5" eb="7">
      <t>ジッシ</t>
    </rPh>
    <rPh sb="11" eb="15">
      <t>ショカイメンセツ</t>
    </rPh>
    <rPh sb="16" eb="18">
      <t>ジッセキ</t>
    </rPh>
    <rPh sb="18" eb="20">
      <t>ヒョウカ</t>
    </rPh>
    <rPh sb="21" eb="22">
      <t>コト</t>
    </rPh>
    <rPh sb="24" eb="26">
      <t>ジッシ</t>
    </rPh>
    <rPh sb="26" eb="28">
      <t>キカン</t>
    </rPh>
    <rPh sb="29" eb="31">
      <t>ジッシ</t>
    </rPh>
    <phoneticPr fontId="2"/>
  </si>
  <si>
    <t xml:space="preserve">保健指導の実施
（ⅴ.健診結果が揃わない場合の初回面接の分割実施）
</t>
    <rPh sb="0" eb="4">
      <t>ホケンシドウ</t>
    </rPh>
    <rPh sb="5" eb="7">
      <t>ジッシ</t>
    </rPh>
    <phoneticPr fontId="2"/>
  </si>
  <si>
    <t xml:space="preserve">初回面接2回目は電話、電子メール等で実施することができるが、留守番電話や電子メールの送信のみ等の一方的な連絡手段ではなく、必ず対象者と双方の意思の疎通が取れる方法で実施すること。
</t>
    <rPh sb="5" eb="7">
      <t>カイメ</t>
    </rPh>
    <rPh sb="8" eb="10">
      <t>デンワ</t>
    </rPh>
    <rPh sb="11" eb="13">
      <t>デンシ</t>
    </rPh>
    <rPh sb="16" eb="17">
      <t>ナド</t>
    </rPh>
    <rPh sb="18" eb="20">
      <t>ジッシ</t>
    </rPh>
    <rPh sb="30" eb="33">
      <t>ルスバン</t>
    </rPh>
    <rPh sb="36" eb="38">
      <t>デンシ</t>
    </rPh>
    <rPh sb="42" eb="44">
      <t>ソウシン</t>
    </rPh>
    <phoneticPr fontId="3"/>
  </si>
  <si>
    <t xml:space="preserve">保健指導の実施
（ⅵ.２年連続して積極的支援に該当した者への２年目の特定保健指導）
</t>
    <rPh sb="0" eb="4">
      <t>ホケンシドウ</t>
    </rPh>
    <rPh sb="5" eb="7">
      <t>ジッシ</t>
    </rPh>
    <phoneticPr fontId="2"/>
  </si>
  <si>
    <t>保有する個人データの開示手順を定めた規程その他個人情報保護に関する規程を整備すること。</t>
    <rPh sb="36" eb="38">
      <t>セイビ</t>
    </rPh>
    <phoneticPr fontId="3"/>
  </si>
  <si>
    <t xml:space="preserve">個人データを取り扱う情報システムの安全管理措置に関する規程等について整備を行うこと。
</t>
    <phoneticPr fontId="3"/>
  </si>
  <si>
    <t xml:space="preserve">インターネット上で特定保健指導の対象者が入手できる情報の性質に応じて、二要素認証または二段階認証とすること。(例えば、特定健康診査の結果のデータを含まないページにアクセスする場合には英数字のパスワードとし、特定健康診査の結果のデータを含むページにアクセスする場合には本人にしか知り得ない質問形式のパスワードとすること等)
</t>
    <phoneticPr fontId="3"/>
  </si>
  <si>
    <t xml:space="preserve">サイバーセキュリティリスクを経営者が責任を負うべき経営リスクとして認識し、組織全体としての対応方針（セキュリティポリシー）を策定すること。
策定した対応方針を対外的な宣言として公表すること。
</t>
    <phoneticPr fontId="3"/>
  </si>
  <si>
    <t xml:space="preserve">サイバーセキュリティリスクの管理に関する各関係者の役割と責任を明確にした上で、リスク管理体制を構築すること
サイバーセキュリティリスクの管理体制の構築にあたっては、組織内のガバナンスや内部統制、その他のリスク管理のための体制との整合を取ること。 
</t>
    <phoneticPr fontId="3"/>
  </si>
  <si>
    <t xml:space="preserve">サイバーセキュリティに関する残存リスクを許容範囲以下に抑制するための方策を検討させ、その実施に必要となる資源（予算、人材等）を確保した上で、具体的な対策に取り組むこと。
全ての役職員に自らの業務遂行にあたってセキュリティを意識させ、それぞれのサイバーセキュリティ対策に関するスキル向上のための人材育成施策を実施すること。
</t>
    <phoneticPr fontId="3"/>
  </si>
  <si>
    <t xml:space="preserve">事業に用いるデジタル環境、サービス及び情報を特定させ、それらに対するサイバー攻撃（過失や内部不正を含む）の脅威や影響度から、自組織や自ら提供する製品・サービスにおけるサイバーセキュリティリスクを識別すること。 
サイバー保険の活用や守るべき情報やデジタル基盤の保護に関する専門ベンダへの委託を含めたリスク対応計画を策定させ、対応後の残留リスクを識別すること。 
</t>
    <phoneticPr fontId="3"/>
  </si>
  <si>
    <t xml:space="preserve">サイバーセキュリティリスクに対応するための保護対策として、防御・検知・分析の各機能を実現する仕組みを構築すること。 
構築した仕組みについて、事業環境やリスクの変化に対応するための見直しを実施すること。
</t>
    <phoneticPr fontId="3"/>
  </si>
  <si>
    <t xml:space="preserve">リスクの変化に対応し、組織や事業におけるリスク対応を継続的に改善させるため、サイバーセキュリティリスクの特徴を踏まえた PDCA サイクルを運用すること。 
経営者に対し、対策の状況を定期的に報告すること等を通じて問題の早期発見に努め、問題の兆候を認識した場合は改善すること。
株主やステークホルダーからの信頼を高めるため、改善状況を適切に開示すること。
</t>
    <rPh sb="83" eb="84">
      <t>タイ</t>
    </rPh>
    <phoneticPr fontId="3"/>
  </si>
  <si>
    <t xml:space="preserve">影響範囲や損害の特定、被害拡大防止を図るための初動対応、再発防止策の検討を適時に実施するため、制御系を含むサプライチェーン全体のインシデントに対応可能な体制（CSIRT 等）を整備すること。
被害発覚後の通知先や開示が必要な情報を把握するとともに、情報開示の際に経営者が組織の内外へ説明ができる体制を整備すること。 
インシデント発生時の対応について、適宜実践的な演習を実施すること。
</t>
    <phoneticPr fontId="3"/>
  </si>
  <si>
    <t xml:space="preserve">インシデントにより業務停止等に至った場合、企業経営への影響を考慮していつまでに復旧すべきかを特定し、復旧に向けた手順書策定や、復旧対応体制の整備すること。 
制御系も含めた BCP との連携等、組織全体として有効かつ整合のとれた復旧目標計画を定めること。 
業務停止等からの復旧対応について、対象を IT 系・社内・インシデントに限定せず、サプライチェーンも含めた実践的な演習を実施すること。 
</t>
    <phoneticPr fontId="3"/>
  </si>
  <si>
    <t xml:space="preserve">サプライチェーン全体にわたって適切なサイバーセキュリティ対策が講じられるよう、国内外の拠点、ビジネスパートナーやシステム管理の運用委託先等を含めた対策状況の把握を行なうこと。
ビジネスパートナー等との契約において、サイバーセキュリティリスクへの対応に関して担うべき役割と責任範囲を明確化するとともに、対策の導入支援や共同実施等、サプライチェーン全体での方策の実効性を高めるための適切な方策を検討すること。
</t>
    <rPh sb="81" eb="82">
      <t>オコ</t>
    </rPh>
    <phoneticPr fontId="3"/>
  </si>
  <si>
    <t xml:space="preserve">有益な情報を得るには自ら適切な情報提供を行う必要があるとの自覚のもと、サイバー攻撃や対策に関する情報共有を行う関係の構築及び被害の報告・公表への備えをすること。
入手した情報を有効活用するための環境整備をすること。
</t>
    <phoneticPr fontId="3"/>
  </si>
  <si>
    <t>特定保健指導サービスガイドラインver2.0　チェックリスト</t>
    <rPh sb="0" eb="2">
      <t>トクテイ</t>
    </rPh>
    <rPh sb="2" eb="6">
      <t>ホケンシドウ</t>
    </rPh>
    <phoneticPr fontId="3"/>
  </si>
  <si>
    <t xml:space="preserve">事業内容の適切な開示・広告表示
</t>
    <rPh sb="0" eb="2">
      <t>ジギョウ</t>
    </rPh>
    <rPh sb="2" eb="4">
      <t>ナイヨウ</t>
    </rPh>
    <rPh sb="5" eb="7">
      <t>テキセツ</t>
    </rPh>
    <rPh sb="8" eb="10">
      <t>カイジ</t>
    </rPh>
    <rPh sb="11" eb="13">
      <t>コウコク</t>
    </rPh>
    <rPh sb="13" eb="15">
      <t>ヒョウジ</t>
    </rPh>
    <phoneticPr fontId="2"/>
  </si>
  <si>
    <t xml:space="preserve">特定保健指導サービスの的確な運営
</t>
    <rPh sb="0" eb="2">
      <t>トクテイ</t>
    </rPh>
    <rPh sb="2" eb="6">
      <t>ホケンシドウ</t>
    </rPh>
    <rPh sb="11" eb="13">
      <t>テキカク</t>
    </rPh>
    <rPh sb="14" eb="16">
      <t>ウンエイ</t>
    </rPh>
    <phoneticPr fontId="2"/>
  </si>
  <si>
    <t xml:space="preserve">「公益通報者保護法第 11 条第１項及び第２項の規定に基づき事業者がとるべき措置に関して、その適切かつ有効な実施を図るために必要な指針（令和３年８月20日内閣府告示第118 号）」および「公益通報者保護法に基づく指針（令和３年内閣府告示第 118 号）の解説（令和３年１０月）」に準拠した内部通報制度が設けられており、運用されていること。
</t>
    <rPh sb="140" eb="142">
      <t>ジュンキョ</t>
    </rPh>
    <rPh sb="144" eb="148">
      <t>ナイブツウホウ</t>
    </rPh>
    <rPh sb="148" eb="150">
      <t>セイド</t>
    </rPh>
    <rPh sb="151" eb="152">
      <t>モウ</t>
    </rPh>
    <rPh sb="159" eb="161">
      <t>ウンヨウ</t>
    </rPh>
    <phoneticPr fontId="3"/>
  </si>
  <si>
    <t xml:space="preserve">個人情報に関する処理の全部又は一部を再委託する場合、以下の事項に留意すること。
・保険者との直接の契約関係を伴わない個人情報に関する処理の再委託を行わないこと。
・再委託の相手方、再委託する業務内容及び再委託先の個人データの取扱方法等について、保険者に対し事前報告又は承認を得ること。
・再委託先に対し、「健康保険組合における個人情報保護の徹底について」（平成１４年１２月２５日保保発第１２２５００１号）の「４．個人情報の処理に関する外部委託に関する措置」の基準に掲げる基準を遵守させること。
・再委託先に対し、定期的に監査を実施すること等により、再委託先が個人情報保護法第２３条に基づく安全管理措置を講ずることを十分に確認する等、監督を適切に果たすこと
・再委託する業務に必要とされる情報の範囲に限って提供すること。
</t>
    <phoneticPr fontId="3"/>
  </si>
  <si>
    <t xml:space="preserve">アプリケーションの活用にあたっては、以下の点を留意すること。
・アプリケーション等の利用状況を定期的に確認し、アプリケーション等の利用継続を促すとともに、生活改善の継続を支援すること。
・アプリケーション等の利用が継続できなかった場合はアプリケーション等の利用にこだわらず、保健指導自体の中断とならないよう行動目標への取り組みを支援すること。
</t>
    <rPh sb="9" eb="11">
      <t>カツヨウ</t>
    </rPh>
    <phoneticPr fontId="3"/>
  </si>
  <si>
    <t xml:space="preserve">保健指導の実施
（ⅶ.特定健診後に糖尿病等の生活習慣病に係る服薬（受療）を開始した者の取扱い）
</t>
    <phoneticPr fontId="3"/>
  </si>
  <si>
    <t xml:space="preserve">標準的なデータファイル仕様での結果データ納品
</t>
    <phoneticPr fontId="3"/>
  </si>
  <si>
    <t xml:space="preserve">最新の知見及び情報に基づいた支援
</t>
    <phoneticPr fontId="3"/>
  </si>
  <si>
    <t xml:space="preserve">支援終了後も対象者が健康的な生活習慣を維持し、更なる改善に取り組めるよう、対象者からの相談に応じられる仕組みを作ることやICTを活用して生活習慣の改善の実施状況をフォローする等、保険者の協力のもと、対象者の個別性や保険者の状況に応じた効果的・効率的な取組みに努めること。
</t>
    <rPh sb="89" eb="92">
      <t>ホケンシャ</t>
    </rPh>
    <rPh sb="93" eb="95">
      <t>キョウリョク</t>
    </rPh>
    <phoneticPr fontId="3"/>
  </si>
  <si>
    <t xml:space="preserve">資格（医師、保健師、管理栄養士）や経験年数、保健指導の実績、評価の結果に合わせた研修制度が設けられていること。
また、研修制度や実施体制について、保険者に開示できること。
</t>
    <phoneticPr fontId="3"/>
  </si>
  <si>
    <t xml:space="preserve">指導の質向上を目的とし、実施者（に求められる能力）について評価を実施し、評価の結果に合わせた教育・研修制度を設けること。
</t>
    <phoneticPr fontId="3"/>
  </si>
  <si>
    <t xml:space="preserve">個人情報保護管理体制・規定の整備
</t>
    <phoneticPr fontId="3"/>
  </si>
  <si>
    <t xml:space="preserve">雇用契約や就業規則において、就業期間中はもとより離職後も含めた守秘義務を課すなど従業者の個人情報保護に関する規程を整備し、徹底を図ること。
雇用関係にある者のみならず、取締役、監査役、派遣労働者等に対しても同様とすること。
</t>
    <rPh sb="70" eb="72">
      <t>コヨウ</t>
    </rPh>
    <rPh sb="72" eb="74">
      <t>カンケイ</t>
    </rPh>
    <rPh sb="77" eb="78">
      <t>モノ</t>
    </rPh>
    <rPh sb="84" eb="87">
      <t>トリシマリヤク</t>
    </rPh>
    <rPh sb="88" eb="91">
      <t>カンサヤク</t>
    </rPh>
    <rPh sb="92" eb="94">
      <t>ハケン</t>
    </rPh>
    <rPh sb="94" eb="97">
      <t>ロウドウシャ</t>
    </rPh>
    <rPh sb="97" eb="98">
      <t>トウ</t>
    </rPh>
    <rPh sb="99" eb="100">
      <t>タイ</t>
    </rPh>
    <rPh sb="103" eb="105">
      <t>ドウヨウ</t>
    </rPh>
    <phoneticPr fontId="3"/>
  </si>
  <si>
    <t xml:space="preserve">個人情報を取り扱う業務の再委託
</t>
    <rPh sb="0" eb="4">
      <t>コジンジョウホウ</t>
    </rPh>
    <rPh sb="5" eb="6">
      <t>ト</t>
    </rPh>
    <rPh sb="7" eb="8">
      <t>アツカ</t>
    </rPh>
    <rPh sb="9" eb="11">
      <t>ギョウム</t>
    </rPh>
    <rPh sb="12" eb="15">
      <t>サイイタク</t>
    </rPh>
    <phoneticPr fontId="2"/>
  </si>
  <si>
    <t xml:space="preserve">個人情報を含む業務の再委託や個人情報に関する処理の再委託をする場合には、本来必要とされる情報の範囲に限って提供し、情報提供する上で必要とされていない事項についてまで他の事業者に提供することがないよう努めること。
</t>
    <phoneticPr fontId="3"/>
  </si>
  <si>
    <t xml:space="preserve">個人情報の保護・安全管理
</t>
    <rPh sb="0" eb="4">
      <t>コジンジョウホウ</t>
    </rPh>
    <rPh sb="5" eb="7">
      <t>ホゴ</t>
    </rPh>
    <rPh sb="8" eb="10">
      <t>アンゼン</t>
    </rPh>
    <rPh sb="10" eb="12">
      <t>カンリ</t>
    </rPh>
    <phoneticPr fontId="2"/>
  </si>
  <si>
    <t xml:space="preserve">情報共有活動への参加を通じた攻撃情報の入手とその有効活用及び提供
</t>
    <phoneticPr fontId="3"/>
  </si>
  <si>
    <t xml:space="preserve">食生活・運動指導に関する実践的指導の提供者の必要数確保
</t>
    <phoneticPr fontId="3"/>
  </si>
  <si>
    <t xml:space="preserve">外部脅威に対する対策
</t>
    <rPh sb="0" eb="2">
      <t>ガイブ</t>
    </rPh>
    <rPh sb="2" eb="4">
      <t>キョウイ</t>
    </rPh>
    <rPh sb="5" eb="6">
      <t>タイ</t>
    </rPh>
    <rPh sb="8" eb="10">
      <t>タイサク</t>
    </rPh>
    <phoneticPr fontId="2"/>
  </si>
  <si>
    <t xml:space="preserve">大規模自然災害、事故・テロ等への対策
</t>
    <rPh sb="0" eb="3">
      <t>ダイキボ</t>
    </rPh>
    <rPh sb="3" eb="5">
      <t>シゼン</t>
    </rPh>
    <rPh sb="5" eb="7">
      <t>サイガイ</t>
    </rPh>
    <rPh sb="8" eb="10">
      <t>ジコ</t>
    </rPh>
    <rPh sb="13" eb="14">
      <t>トウ</t>
    </rPh>
    <rPh sb="16" eb="18">
      <t>タイサク</t>
    </rPh>
    <phoneticPr fontId="2"/>
  </si>
  <si>
    <t xml:space="preserve">ハラスメント相談窓口の整備
</t>
    <phoneticPr fontId="3"/>
  </si>
  <si>
    <t xml:space="preserve">物理的・技術的な安全管理措置
</t>
    <rPh sb="0" eb="3">
      <t>ブツリテキ</t>
    </rPh>
    <rPh sb="4" eb="7">
      <t>ギジュツテキ</t>
    </rPh>
    <rPh sb="8" eb="10">
      <t>アンゼン</t>
    </rPh>
    <rPh sb="10" eb="12">
      <t>カンリ</t>
    </rPh>
    <rPh sb="12" eb="14">
      <t>ソチ</t>
    </rPh>
    <phoneticPr fontId="2"/>
  </si>
  <si>
    <t xml:space="preserve">雇用契約時における個人情報保護に関する規程の整備
</t>
    <phoneticPr fontId="3"/>
  </si>
  <si>
    <t xml:space="preserve">個人データの漏えい等の問題が発生した場合等における報告連絡体制の整備
</t>
    <phoneticPr fontId="3"/>
  </si>
  <si>
    <t xml:space="preserve">特定保健指導の質の管理
</t>
    <rPh sb="0" eb="2">
      <t>トクテイ</t>
    </rPh>
    <rPh sb="2" eb="4">
      <t>ホケン</t>
    </rPh>
    <rPh sb="4" eb="6">
      <t>シドウ</t>
    </rPh>
    <rPh sb="7" eb="8">
      <t>シツ</t>
    </rPh>
    <rPh sb="9" eb="11">
      <t>カンリ</t>
    </rPh>
    <phoneticPr fontId="2"/>
  </si>
  <si>
    <t xml:space="preserve">受診勧奨判定値を超えるが生活習慣の改善を優先する場合の保健指導
</t>
    <phoneticPr fontId="3"/>
  </si>
  <si>
    <t xml:space="preserve">科学的根拠に基づき、対象者の特性等を考慮した保健指導
</t>
    <phoneticPr fontId="3"/>
  </si>
  <si>
    <t xml:space="preserve">業務運営における対応事項・注意事項
</t>
    <rPh sb="0" eb="2">
      <t>ギョウム</t>
    </rPh>
    <rPh sb="2" eb="4">
      <t>ウンエイ</t>
    </rPh>
    <rPh sb="8" eb="10">
      <t>タイオウ</t>
    </rPh>
    <rPh sb="10" eb="12">
      <t>ジコウ</t>
    </rPh>
    <rPh sb="13" eb="17">
      <t>チュウイジコウ</t>
    </rPh>
    <phoneticPr fontId="2"/>
  </si>
  <si>
    <t xml:space="preserve">サービスの評価および保険者・対象者の声を踏まえたサービス改善
</t>
    <phoneticPr fontId="3"/>
  </si>
  <si>
    <t xml:space="preserve">業務の一部を再委託する場合における契約書の明記事項
</t>
    <phoneticPr fontId="3"/>
  </si>
  <si>
    <t>社会保険診療報酬支払基金への保健指導機関登録</t>
    <phoneticPr fontId="3"/>
  </si>
  <si>
    <t xml:space="preserve">動機付け支援又は積極的支援のプログラムのうち、動機付け支援対象者又は積極的支援対象者に対する食生活に関する実践的指導は、医師、保健師、管理栄養士（令和11年度末までは、保健指導に関する一定の実務の経験を有する看護師を含む）又は特定健康診査及び特定保健指導の実施に関する基準第7条第1項第2号及び第8条第1項第2号の規定に基づき厚生労働大臣が定める食生活の改善指導又は運動指導に関する専門的知識及び技術を有すると認められる者(平成20年厚生労働省告示第10号。以下「実践的指導実施者基準」という。)第1に規定する食生活の改善指導に関する専門的知識及び技術を有すると認められる者により提供されること。
</t>
    <phoneticPr fontId="3"/>
  </si>
  <si>
    <t>不適合</t>
    <rPh sb="0" eb="3">
      <t>フテキゴウ</t>
    </rPh>
    <phoneticPr fontId="3"/>
  </si>
  <si>
    <t>非該当</t>
    <rPh sb="0" eb="3">
      <t>ヒガイトウ</t>
    </rPh>
    <phoneticPr fontId="3"/>
  </si>
  <si>
    <t>適合状況</t>
    <rPh sb="0" eb="2">
      <t>テキゴウ</t>
    </rPh>
    <rPh sb="2" eb="4">
      <t>ジョウキョウ</t>
    </rPh>
    <phoneticPr fontId="3"/>
  </si>
  <si>
    <t>状況詳細</t>
    <rPh sb="0" eb="2">
      <t>ジョウキョウ</t>
    </rPh>
    <rPh sb="2" eb="4">
      <t>ショウサイ</t>
    </rPh>
    <phoneticPr fontId="3"/>
  </si>
  <si>
    <t>サービス提供事業者記入欄</t>
    <rPh sb="4" eb="6">
      <t>テイキョウ</t>
    </rPh>
    <rPh sb="6" eb="9">
      <t>ジギョウシャ</t>
    </rPh>
    <rPh sb="9" eb="12">
      <t>キニュウラン</t>
    </rPh>
    <phoneticPr fontId="3"/>
  </si>
  <si>
    <t xml:space="preserve">サービス提供事業者にて動機付け支援相当の階層化判定を行う場合、以下の基準にて実施すること。
・対象者は、１年目に積極的支援の対象者に該当し、かつ積極的支援（３ヶ月以上の継続的な支援の実施を含む）を終了した者であって、２年目も積極的支援対象者に該当し、１年目に比べ２年目の状態が改善している者
・２年目に動機付け支援相当の支援を実施し、３年目も積極的支援に該当した者は、３年目は動機付け支援相当の支援の対象にはならない。
・状態が改善している者とは、特定健康診査の結果において、１年目と比べて２年目の腹囲及び体重の値が次のとおり一定程度減少していると認められる者とする。
　-BMI＜30：腹囲 1.0cm 以上かつ体重 1.0kg 以上減少している者
　-BMI≧30：腹囲 2.0cm 以上かつ体重 2.0kg 以上減少している者
</t>
    <rPh sb="4" eb="6">
      <t>テイキョウ</t>
    </rPh>
    <rPh sb="6" eb="9">
      <t>ジギョウシャ</t>
    </rPh>
    <rPh sb="11" eb="14">
      <t>ドウキヅ</t>
    </rPh>
    <rPh sb="15" eb="17">
      <t>シエン</t>
    </rPh>
    <rPh sb="17" eb="19">
      <t>ソウトウ</t>
    </rPh>
    <rPh sb="20" eb="23">
      <t>カイソウカ</t>
    </rPh>
    <rPh sb="23" eb="25">
      <t>ハンテイ</t>
    </rPh>
    <rPh sb="26" eb="27">
      <t>オコナ</t>
    </rPh>
    <rPh sb="28" eb="30">
      <t>バアイ</t>
    </rPh>
    <rPh sb="31" eb="33">
      <t>イカ</t>
    </rPh>
    <rPh sb="34" eb="36">
      <t>キジュン</t>
    </rPh>
    <rPh sb="38" eb="40">
      <t>ジッシ</t>
    </rPh>
    <phoneticPr fontId="3"/>
  </si>
  <si>
    <t xml:space="preserve">研修メニューには、実施者に求められる以下の能力の習得要素がふくまれること。
・健診結果と生活習慣の関連を説明でき行動変容に結びつけられる能力
・対象者との信頼関係を構築できる能力 
・個人の生活と環境を総合的にアセスメントする能力
・安全性を確保した対応を考えることができる能力
・健康行動に関する手法や理論を保健指導に適用する能力
・個々の生活習慣に関する専門知識を持ち活用できる能力
</t>
    <rPh sb="0" eb="2">
      <t>ケンシュウ</t>
    </rPh>
    <rPh sb="24" eb="26">
      <t>シュウトク</t>
    </rPh>
    <rPh sb="26" eb="28">
      <t>ヨウソ</t>
    </rPh>
    <phoneticPr fontId="3"/>
  </si>
  <si>
    <t>未回答</t>
    <rPh sb="0" eb="3">
      <t>ミカイトウ</t>
    </rPh>
    <phoneticPr fontId="3"/>
  </si>
  <si>
    <t>適合</t>
    <rPh sb="0" eb="1">
      <t>テキ</t>
    </rPh>
    <rPh sb="1" eb="2">
      <t>ゴウ</t>
    </rPh>
    <phoneticPr fontId="3"/>
  </si>
  <si>
    <t>遵守(86項目)</t>
    <rPh sb="0" eb="2">
      <t>ジュンシュ</t>
    </rPh>
    <rPh sb="5" eb="7">
      <t>コウモク</t>
    </rPh>
    <phoneticPr fontId="3"/>
  </si>
  <si>
    <t>推奨(93項目)</t>
    <rPh sb="0" eb="2">
      <t>スイショウ</t>
    </rPh>
    <rPh sb="5" eb="7">
      <t>コウモク</t>
    </rPh>
    <phoneticPr fontId="3"/>
  </si>
  <si>
    <t>年</t>
    <rPh sb="0" eb="1">
      <t>ネン</t>
    </rPh>
    <phoneticPr fontId="3"/>
  </si>
  <si>
    <t>月</t>
    <rPh sb="0" eb="1">
      <t>ガツ</t>
    </rPh>
    <phoneticPr fontId="3"/>
  </si>
  <si>
    <t>日</t>
    <rPh sb="0" eb="1">
      <t>ニチ</t>
    </rPh>
    <phoneticPr fontId="3"/>
  </si>
  <si>
    <t xml:space="preserve">作成・更新日 ： </t>
    <rPh sb="0" eb="2">
      <t>サクセイ</t>
    </rPh>
    <rPh sb="3" eb="6">
      <t>コウシンビ</t>
    </rPh>
    <phoneticPr fontId="3"/>
  </si>
  <si>
    <t xml:space="preserve">サービス提供事業者 ： </t>
    <rPh sb="4" eb="6">
      <t>テイキョウ</t>
    </rPh>
    <rPh sb="6" eb="9">
      <t>ジギョウシャ</t>
    </rPh>
    <phoneticPr fontId="3"/>
  </si>
  <si>
    <t>適合</t>
  </si>
  <si>
    <t>再委託なし</t>
    <rPh sb="0" eb="3">
      <t>サイイタク</t>
    </rPh>
    <phoneticPr fontId="3"/>
  </si>
  <si>
    <t>施設・設備なし</t>
    <rPh sb="0" eb="2">
      <t>シセツ</t>
    </rPh>
    <rPh sb="3" eb="5">
      <t>セツビ</t>
    </rPh>
    <phoneticPr fontId="3"/>
  </si>
  <si>
    <t>運動に関する実践的指導なし</t>
    <rPh sb="0" eb="2">
      <t>ウンドウ</t>
    </rPh>
    <rPh sb="3" eb="4">
      <t>カン</t>
    </rPh>
    <rPh sb="6" eb="9">
      <t>ジッセンテキ</t>
    </rPh>
    <rPh sb="9" eb="11">
      <t>シドウ</t>
    </rPh>
    <phoneticPr fontId="3"/>
  </si>
  <si>
    <t>情報通信技術の活用なし</t>
    <rPh sb="0" eb="2">
      <t>ジョウホウ</t>
    </rPh>
    <rPh sb="2" eb="4">
      <t>ツウシン</t>
    </rPh>
    <rPh sb="4" eb="6">
      <t>ギジュツ</t>
    </rPh>
    <rPh sb="7" eb="9">
      <t>カツヨウ</t>
    </rPh>
    <phoneticPr fontId="3"/>
  </si>
  <si>
    <t>直接日程調整を実施しない</t>
    <rPh sb="0" eb="2">
      <t>チョクセツ</t>
    </rPh>
    <rPh sb="2" eb="4">
      <t>ニッテイ</t>
    </rPh>
    <rPh sb="4" eb="6">
      <t>チョウセイ</t>
    </rPh>
    <rPh sb="7" eb="9">
      <t>ジッシ</t>
    </rPh>
    <phoneticPr fontId="3"/>
  </si>
  <si>
    <t>個別支援の実施なし</t>
    <rPh sb="0" eb="2">
      <t>コベツ</t>
    </rPh>
    <rPh sb="2" eb="4">
      <t>シエン</t>
    </rPh>
    <rPh sb="5" eb="7">
      <t>ジッシ</t>
    </rPh>
    <phoneticPr fontId="3"/>
  </si>
  <si>
    <t>通信技術を活用した面接による指導なし</t>
    <rPh sb="0" eb="2">
      <t>ツウシン</t>
    </rPh>
    <rPh sb="2" eb="4">
      <t>ギジュツ</t>
    </rPh>
    <rPh sb="5" eb="7">
      <t>カツヨウ</t>
    </rPh>
    <rPh sb="9" eb="11">
      <t>メンセツ</t>
    </rPh>
    <rPh sb="14" eb="16">
      <t>シドウ</t>
    </rPh>
    <phoneticPr fontId="3"/>
  </si>
  <si>
    <t>アプリケーションソフトウェアの活用なし</t>
    <rPh sb="15" eb="17">
      <t>カツヨウ</t>
    </rPh>
    <phoneticPr fontId="3"/>
  </si>
  <si>
    <t>異なる機関で実施なし</t>
    <rPh sb="0" eb="1">
      <t>コト</t>
    </rPh>
    <rPh sb="3" eb="5">
      <t>キカン</t>
    </rPh>
    <rPh sb="6" eb="8">
      <t>ジッシ</t>
    </rPh>
    <phoneticPr fontId="3"/>
  </si>
  <si>
    <t>初回面接の分割実施なし</t>
    <rPh sb="0" eb="2">
      <t>ショカイ</t>
    </rPh>
    <rPh sb="2" eb="4">
      <t>メンセツ</t>
    </rPh>
    <rPh sb="5" eb="7">
      <t>ブンカツ</t>
    </rPh>
    <rPh sb="7" eb="9">
      <t>ジッシ</t>
    </rPh>
    <phoneticPr fontId="3"/>
  </si>
  <si>
    <t>インターネットの利用なし</t>
    <rPh sb="8" eb="10">
      <t>リヨウ</t>
    </rPh>
    <phoneticPr fontId="3"/>
  </si>
  <si>
    <t>正式団体名（保健指導機関登録している場合は、登録名称）を入力してください。</t>
    <phoneticPr fontId="3"/>
  </si>
  <si>
    <t>西暦で年月日を入力してください。（例：2024年1月1日）</t>
    <rPh sb="0" eb="2">
      <t>セイレキ</t>
    </rPh>
    <rPh sb="3" eb="6">
      <t>ネンガッピ</t>
    </rPh>
    <rPh sb="7" eb="9">
      <t>ニュウリョク</t>
    </rPh>
    <rPh sb="17" eb="18">
      <t>レイ</t>
    </rPh>
    <rPh sb="23" eb="24">
      <t>ネン</t>
    </rPh>
    <rPh sb="25" eb="26">
      <t>ガツ</t>
    </rPh>
    <rPh sb="27" eb="28">
      <t>ニチ</t>
    </rPh>
    <phoneticPr fontId="3"/>
  </si>
  <si>
    <t>記入における注意事項</t>
    <rPh sb="0" eb="2">
      <t>キニュウ</t>
    </rPh>
    <rPh sb="6" eb="10">
      <t>チュウイジコウ</t>
    </rPh>
    <phoneticPr fontId="3"/>
  </si>
  <si>
    <t xml:space="preserve">登録済みの場合は「適合」、未登録の場合は「不適合」を入力してください。
登録済の場合は、保健指導機関番号を入力してください。
</t>
    <phoneticPr fontId="3"/>
  </si>
  <si>
    <t>適合、不適合のいずれかを選択してください。
特記事項がない場合は「特記事項なし」と入力してください。</t>
    <rPh sb="22" eb="24">
      <t>トッキ</t>
    </rPh>
    <phoneticPr fontId="3"/>
  </si>
  <si>
    <t>特定保健指導を実施するための施設を保有している場合は、適合、不適合のいずれかを選択し、実施していない場合は、非該当を選択してください。
備考欄に特記事項がない場合は「特記事項なし」と入力してください。</t>
    <phoneticPr fontId="3"/>
  </si>
  <si>
    <t>運動に関する実践的指導を実施している場合は、適合、不適合のいずれかを選択し、実施していない場合は、非該当を選択してください。</t>
    <phoneticPr fontId="3"/>
  </si>
  <si>
    <t>特定保健指導を実施するための施設・備品を保有している場合は、適合、不適合のいずれかを選択し、施設・備品を保有していない場合は、非該当を選択してください。備考欄に特記事項がない場合は「特記事項なし」と入力してください。</t>
    <phoneticPr fontId="3"/>
  </si>
  <si>
    <t>情報通信技術を活用している場合は、適合、不適合のいずれかを選択し、施設・備品を保有していない場合は、非該当を選択してください。備考欄に特記事項がない場合は「特記事項なし」と入力してください。</t>
    <rPh sb="0" eb="2">
      <t>ジョウホウ</t>
    </rPh>
    <rPh sb="2" eb="4">
      <t>ツウシン</t>
    </rPh>
    <rPh sb="4" eb="6">
      <t>ギジュツ</t>
    </rPh>
    <rPh sb="7" eb="9">
      <t>カツヨウ</t>
    </rPh>
    <phoneticPr fontId="3"/>
  </si>
  <si>
    <t>業務の一部に関して再委託がある場合、適合、不適合のいずれかを選択してください。再委託がない場合は、非該当を選択してください。
備考欄に特記事項がない場合は「特記事項なし」と入力してください。</t>
    <rPh sb="0" eb="2">
      <t>ギョウム</t>
    </rPh>
    <rPh sb="3" eb="5">
      <t>イチブ</t>
    </rPh>
    <rPh sb="6" eb="7">
      <t>カン</t>
    </rPh>
    <rPh sb="9" eb="10">
      <t>サイ</t>
    </rPh>
    <phoneticPr fontId="3"/>
  </si>
  <si>
    <t xml:space="preserve">個人情報に関する処理について再委託がある場合、適合、不適合のいずれかを選択してください。再委託がない場合は、非該当を選択してください。
備考欄に特記事項がない場合は「特記事項なし」と入力してください。
</t>
    <phoneticPr fontId="3"/>
  </si>
  <si>
    <t>対象者と直接日程調整を実施している適合、適合、不適合のいずれかを選択し、施設・備品を保有していない場合は、非該当を選択してください。備考欄に特記事項がない場合は「特記事項なし」と入力してください。</t>
    <rPh sb="0" eb="3">
      <t>タイショウシャ</t>
    </rPh>
    <rPh sb="4" eb="6">
      <t>チョクセツ</t>
    </rPh>
    <rPh sb="6" eb="8">
      <t>ニッテイ</t>
    </rPh>
    <rPh sb="8" eb="10">
      <t>チョウセイ</t>
    </rPh>
    <rPh sb="11" eb="13">
      <t>ジッシ</t>
    </rPh>
    <rPh sb="17" eb="19">
      <t>テキゴウ</t>
    </rPh>
    <phoneticPr fontId="3"/>
  </si>
  <si>
    <t>個別支援を実施している場合は、適合、不適合のいずれかを選択し、施設・備品を保有していない場合は、非該当を選択してください。備考欄に特記事項がない場合は「特記事項なし」と入力してください。</t>
    <rPh sb="0" eb="2">
      <t>コベツ</t>
    </rPh>
    <rPh sb="2" eb="4">
      <t>シエン</t>
    </rPh>
    <rPh sb="5" eb="7">
      <t>ジッシ</t>
    </rPh>
    <phoneticPr fontId="3"/>
  </si>
  <si>
    <t>情報通信技術を活用した面接を実施している場合は、適合、不適合のいずれかを選択し、施設・備品を保有していない場合は、非該当を選択してください。備考欄に特記事項がない場合は「特記事項なし」と入力してください。</t>
    <rPh sb="14" eb="16">
      <t>ジッシ</t>
    </rPh>
    <phoneticPr fontId="3"/>
  </si>
  <si>
    <t>指導においてアプリケーション等を活用している場合は、適合、不適合のいずれかを選択し、施設・備品を保有していない場合は、非該当を選択してください。備考欄に特記事項がない場合は「特記事項なし」と入力してください。</t>
    <rPh sb="0" eb="2">
      <t>シドウ</t>
    </rPh>
    <rPh sb="14" eb="15">
      <t>トウ</t>
    </rPh>
    <phoneticPr fontId="3"/>
  </si>
  <si>
    <t>初回面接、実績評価を異なる実施機関で実施している場合は、適合、不適合のいずれかを選択し、施設・備品を保有していない場合は、非該当を選択してください。備考欄に特記事項がない場合は「特記事項なし」と入力してください。</t>
    <phoneticPr fontId="3"/>
  </si>
  <si>
    <t>初回面接を分割して実施している場合は、適合、不適合のいずれかを選択し、施設・備品を保有していない場合は、非該当を選択してください。備考欄に特記事項がない場合は「特記事項なし」と入力してください。</t>
    <phoneticPr fontId="3"/>
  </si>
  <si>
    <t>インターネットを利用している場合は、適合、不適合のいずれかを選択し、施設・備品を保有していない場合は、非該当を選択してください。備考欄に特記事項がない場合は「特記事項なし」と入力してください。</t>
    <rPh sb="8" eb="10">
      <t>リヨウ</t>
    </rPh>
    <phoneticPr fontId="3"/>
  </si>
  <si>
    <t>個人情報を東リ扱う業務について再委託がある場合、適合、不適合のいずれかを選択してください。再委託がない場合は、非該当を選択してください。
備考欄に特記事項がない場合は「特記事項なし」と入力してください。</t>
    <rPh sb="5" eb="6">
      <t>トウ</t>
    </rPh>
    <rPh sb="7" eb="8">
      <t>アツカ</t>
    </rPh>
    <rPh sb="9" eb="11">
      <t>ギョウム</t>
    </rPh>
    <phoneticPr fontId="3"/>
  </si>
  <si>
    <t>不適合</t>
  </si>
  <si>
    <t>一般社団法人　日本保健指導協会</t>
    <rPh sb="0" eb="2">
      <t>イッパン</t>
    </rPh>
    <rPh sb="2" eb="4">
      <t>シャダン</t>
    </rPh>
    <rPh sb="4" eb="6">
      <t>ホウジン</t>
    </rPh>
    <rPh sb="7" eb="9">
      <t>ニホン</t>
    </rPh>
    <rPh sb="9" eb="11">
      <t>ホケン</t>
    </rPh>
    <rPh sb="11" eb="13">
      <t>シドウ</t>
    </rPh>
    <rPh sb="13" eb="15">
      <t>キョウカイ</t>
    </rPh>
    <phoneticPr fontId="3"/>
  </si>
  <si>
    <t>保健指導機関番号：1234567890</t>
    <rPh sb="0" eb="4">
      <t>ホケンシドウ</t>
    </rPh>
    <rPh sb="4" eb="6">
      <t>キカン</t>
    </rPh>
    <rPh sb="6" eb="8">
      <t>バンゴウ</t>
    </rPh>
    <phoneticPr fontId="3"/>
  </si>
  <si>
    <t>保健師：●名
管理栄養士：●名</t>
    <rPh sb="0" eb="3">
      <t>ホケンシ</t>
    </rPh>
    <rPh sb="5" eb="6">
      <t>メイ</t>
    </rPh>
    <rPh sb="7" eb="12">
      <t>カンリエイヨウシ</t>
    </rPh>
    <rPh sb="14" eb="15">
      <t>メイ</t>
    </rPh>
    <phoneticPr fontId="3"/>
  </si>
  <si>
    <t>特記事項なし</t>
    <rPh sb="0" eb="4">
      <t>トッキジコウ</t>
    </rPh>
    <phoneticPr fontId="3"/>
  </si>
  <si>
    <t>管理栄養士：●名
健康運動指導士：●名</t>
    <rPh sb="0" eb="5">
      <t>カンリエイヨウシ</t>
    </rPh>
    <rPh sb="7" eb="8">
      <t>メイ</t>
    </rPh>
    <rPh sb="9" eb="11">
      <t>ケンコウ</t>
    </rPh>
    <rPh sb="11" eb="13">
      <t>ウンドウ</t>
    </rPh>
    <rPh sb="13" eb="16">
      <t>シドウシ</t>
    </rPh>
    <rPh sb="18" eb="19">
      <t>メイ</t>
    </rPh>
    <phoneticPr fontId="3"/>
  </si>
  <si>
    <t>統括者：医師</t>
    <rPh sb="0" eb="3">
      <t>トウカツシャ</t>
    </rPh>
    <rPh sb="4" eb="6">
      <t>イシ</t>
    </rPh>
    <phoneticPr fontId="3"/>
  </si>
  <si>
    <t>適合</t>
    <rPh sb="0" eb="2">
      <t>テキゴウ</t>
    </rPh>
    <phoneticPr fontId="3"/>
  </si>
  <si>
    <t>特記事項なし</t>
    <rPh sb="0" eb="2">
      <t>トッキ</t>
    </rPh>
    <rPh sb="2" eb="4">
      <t>ジコウ</t>
    </rPh>
    <phoneticPr fontId="3"/>
  </si>
  <si>
    <t>非該当</t>
  </si>
  <si>
    <t>指導を実施する施設は有していない</t>
    <rPh sb="0" eb="2">
      <t>シドウ</t>
    </rPh>
    <rPh sb="3" eb="5">
      <t>ジッシ</t>
    </rPh>
    <rPh sb="7" eb="9">
      <t>シセツ</t>
    </rPh>
    <rPh sb="10" eb="11">
      <t>ユウ</t>
    </rPh>
    <phoneticPr fontId="3"/>
  </si>
  <si>
    <t>〃</t>
    <phoneticPr fontId="3"/>
  </si>
  <si>
    <t>適合</t>
    <phoneticPr fontId="3"/>
  </si>
  <si>
    <t>2024年度中に内部通報の窓口を設定予定</t>
    <rPh sb="4" eb="6">
      <t>ネンド</t>
    </rPh>
    <rPh sb="6" eb="7">
      <t>チュウ</t>
    </rPh>
    <rPh sb="8" eb="12">
      <t>ナイブツウホウ</t>
    </rPh>
    <rPh sb="13" eb="15">
      <t>マドグチ</t>
    </rPh>
    <rPh sb="16" eb="18">
      <t>セッテイ</t>
    </rPh>
    <rPh sb="18" eb="20">
      <t>ヨテイ</t>
    </rPh>
    <phoneticPr fontId="3"/>
  </si>
  <si>
    <t>個人情報に関する処理について再委託なし</t>
    <rPh sb="0" eb="4">
      <t>コジンジョウホウ</t>
    </rPh>
    <rPh sb="5" eb="6">
      <t>カン</t>
    </rPh>
    <rPh sb="8" eb="10">
      <t>ショリ</t>
    </rPh>
    <rPh sb="14" eb="17">
      <t>サイイタク</t>
    </rPh>
    <phoneticPr fontId="3"/>
  </si>
  <si>
    <t>または</t>
    <phoneticPr fontId="3"/>
  </si>
  <si>
    <t>　の部分は全て入力をお願いします。</t>
    <rPh sb="2" eb="4">
      <t>ブブン</t>
    </rPh>
    <rPh sb="5" eb="6">
      <t>スベ</t>
    </rPh>
    <rPh sb="7" eb="9">
      <t>ニュウリョク</t>
    </rPh>
    <rPh sb="11" eb="12">
      <t>ネガ</t>
    </rPh>
    <phoneticPr fontId="3"/>
  </si>
  <si>
    <t>特定保健指導サービスガイドラインver3.0　チェックリスト</t>
    <rPh sb="0" eb="2">
      <t>トクテイ</t>
    </rPh>
    <rPh sb="2" eb="6">
      <t>ホケンシドウ</t>
    </rPh>
    <phoneticPr fontId="3"/>
  </si>
  <si>
    <t xml:space="preserve">動機付け支援又は積極的支援において、初回の面接（面接による支援の内容を分割して行う場合においては、特定健康診査の結果の全てが判明した後に行う支援を含む。）、特定保健指導の対象者の行動目標及び行動計画の作成並びに当該行動計画の実績評価を行う者は、医師、保健師又は管理栄養士（令和12年3月31日までは、保健指導に関する一定の実務の経験を有する看護師を含む）であること。
</t>
    <rPh sb="140" eb="141">
      <t>ネン</t>
    </rPh>
    <rPh sb="142" eb="143">
      <t>ガツ</t>
    </rPh>
    <rPh sb="145" eb="146">
      <t>ニチ</t>
    </rPh>
    <phoneticPr fontId="3"/>
  </si>
  <si>
    <t xml:space="preserve">積極的支援において、積極的支援対象者ごとに、特定保健指導支援計画の実施について統括的な責任を持つ医師、保健師又は管理栄養士（令和12年3月31日までは、保健指導に関する一定の実務の経験を有する看護師を含む）が決められていること。
</t>
    <phoneticPr fontId="3"/>
  </si>
  <si>
    <t xml:space="preserve">動機付け支援又は積極的支援のプログラムのうち、動機付け支援対象者又は積極的支援対象者に対する食生活に関する実践的指導は、医師、保健師、管理栄養士（令和12年3月31日までは、保健指導に関する一定の実務の経験を有する看護師を含む）又は特定健康診査及び特定保健指導の実施に関する基準第7条第1項第2号及び第8条第1項第2号の規定に基づき厚生労働大臣が定める食生活の改善指導又は運動指導に関する専門的知識及び技術を有すると認められる者(平成20年厚生労働省告示第10号。以下「実践的指導実施者基準」という。)第1に規定する食生活の改善指導に関する専門的知識及び技術を有すると認められる者により提供されること。
</t>
    <phoneticPr fontId="3"/>
  </si>
  <si>
    <t xml:space="preserve">対面で行う場合と同一の内容の資料を共有するなど、必要な資料・教材・器具等を用意した上で、行動目標・行動計画の策定支援、体重・腹囲の測定方法の指導等を行うこと。
対象者との情報共有にあたり、以下の点を留意すること。
・対象者とカメラ越しに会話をしたり、必要に応じてスライドや文書、動画などの教材を提示できるようにしておくこと。
・ビデオ通話システム上では、健診結果など個人情報を画面上で提示することで起きうるリスク（予期せぬ第三者による覗き見など）を踏まえた対策を講じること。
・ビデオ通話システムの画面上で提示する資料は、あらかじめルールを定めておくことが望ましい。
・健診結果の確認を行い、必要な教材を準備する。セキュリティの観点から画面上で提示できない資料や画面上での提示に適さない資料（物理的に見えにくい資料等）は面接日までに対象者に送付する等工夫すること。対象者の理解を深める重要なポイントであるが、準備に時間的余裕が必要となる点を留意する。
・教材は、ビデオ通話で提示や提供可能な形態であるか確認し、必要に応じて作成・改訂すること。
</t>
    <rPh sb="80" eb="83">
      <t>タイショウシャ</t>
    </rPh>
    <rPh sb="85" eb="87">
      <t>ジョウホウ</t>
    </rPh>
    <rPh sb="87" eb="89">
      <t>キョウユウ</t>
    </rPh>
    <rPh sb="94" eb="96">
      <t>イカ</t>
    </rPh>
    <rPh sb="97" eb="98">
      <t>テン</t>
    </rPh>
    <rPh sb="99" eb="101">
      <t>リュウイ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</si>
</sst>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BIZ UDPゴシック"/>
      <family val="3"/>
      <charset val="128"/>
    </font>
    <font>
      <sz val="8"/>
      <color theme="1"/>
      <name val="BIZ UDPゴシック"/>
      <family val="3"/>
      <charset val="128"/>
    </font>
    <font>
      <sz val="6"/>
      <name val="游ゴシック"/>
      <family val="2"/>
      <charset val="128"/>
      <scheme val="minor"/>
    </font>
    <font>
      <sz val="8"/>
      <color theme="1" tint="0.249977111117893"/>
      <name val="BIZ UDPゴシック"/>
      <family val="3"/>
      <charset val="128"/>
    </font>
    <font>
      <sz val="8"/>
      <color theme="0"/>
      <name val="BIZ UDPゴシック"/>
      <family val="3"/>
      <charset val="128"/>
    </font>
    <font>
      <b/>
      <sz val="8"/>
      <color theme="0"/>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5" tint="0.79998168889431442"/>
        <bgColor indexed="64"/>
      </patternFill>
    </fill>
    <fill>
      <patternFill patternType="solid">
        <fgColor theme="8"/>
        <bgColor indexed="64"/>
      </patternFill>
    </fill>
    <fill>
      <patternFill patternType="solid">
        <fgColor theme="7" tint="0.79998168889431442"/>
        <bgColor indexed="64"/>
      </patternFill>
    </fill>
  </fills>
  <borders count="29">
    <border>
      <left/>
      <right/>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0"/>
      </left>
      <right style="thin">
        <color theme="0"/>
      </right>
      <top/>
      <bottom style="thin">
        <color theme="1" tint="0.24994659260841701"/>
      </bottom>
      <diagonal/>
    </border>
    <border>
      <left style="thin">
        <color theme="0"/>
      </left>
      <right/>
      <top/>
      <bottom style="thin">
        <color theme="1" tint="0.24994659260841701"/>
      </bottom>
      <diagonal/>
    </border>
    <border>
      <left/>
      <right style="thin">
        <color theme="0"/>
      </right>
      <top/>
      <bottom style="thin">
        <color theme="1" tint="0.24994659260841701"/>
      </bottom>
      <diagonal/>
    </border>
    <border>
      <left/>
      <right/>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bottom style="thin">
        <color theme="1" tint="0.24994659260841701"/>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top style="thin">
        <color theme="1" tint="0.24994659260841701"/>
      </top>
      <bottom style="thin">
        <color theme="1" tint="0.24994659260841701"/>
      </bottom>
      <diagonal/>
    </border>
    <border>
      <left style="thin">
        <color theme="0"/>
      </left>
      <right/>
      <top style="thin">
        <color theme="1" tint="0.24994659260841701"/>
      </top>
      <bottom/>
      <diagonal/>
    </border>
    <border>
      <left/>
      <right style="thin">
        <color theme="0"/>
      </right>
      <top style="thin">
        <color theme="1" tint="0.24994659260841701"/>
      </top>
      <bottom/>
      <diagonal/>
    </border>
    <border>
      <left style="thin">
        <color theme="0"/>
      </left>
      <right style="thin">
        <color theme="0"/>
      </right>
      <top style="thin">
        <color theme="1" tint="0.24994659260841701"/>
      </top>
      <bottom/>
      <diagonal/>
    </border>
    <border>
      <left style="thin">
        <color theme="0"/>
      </left>
      <right style="thin">
        <color theme="0"/>
      </right>
      <top style="thin">
        <color theme="1" tint="0.24994659260841701"/>
      </top>
      <bottom style="thin">
        <color theme="0"/>
      </bottom>
      <diagonal/>
    </border>
    <border>
      <left style="thin">
        <color theme="0"/>
      </left>
      <right style="thin">
        <color theme="1" tint="0.24994659260841701"/>
      </right>
      <top style="thin">
        <color theme="1" tint="0.24994659260841701"/>
      </top>
      <bottom style="thin">
        <color theme="0"/>
      </bottom>
      <diagonal/>
    </border>
    <border>
      <left style="thin">
        <color theme="0"/>
      </left>
      <right style="thin">
        <color theme="0"/>
      </right>
      <top style="thin">
        <color theme="0"/>
      </top>
      <bottom style="thin">
        <color theme="1" tint="0.24994659260841701"/>
      </bottom>
      <diagonal/>
    </border>
    <border>
      <left style="thin">
        <color theme="0"/>
      </left>
      <right style="thin">
        <color theme="1" tint="0.24994659260841701"/>
      </right>
      <top style="thin">
        <color theme="0"/>
      </top>
      <bottom style="thin">
        <color theme="1" tint="0.24994659260841701"/>
      </bottom>
      <diagonal/>
    </border>
    <border>
      <left style="thin">
        <color theme="0"/>
      </left>
      <right style="thin">
        <color theme="0"/>
      </right>
      <top style="thin">
        <color theme="1" tint="0.24994659260841701"/>
      </top>
      <bottom style="thin">
        <color theme="1" tint="0.24994659260841701"/>
      </bottom>
      <diagonal/>
    </border>
    <border>
      <left style="thin">
        <color theme="0"/>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0"/>
      </right>
      <top style="thin">
        <color theme="1" tint="0.24994659260841701"/>
      </top>
      <bottom style="thin">
        <color theme="0"/>
      </bottom>
      <diagonal/>
    </border>
    <border>
      <left style="thin">
        <color theme="1" tint="0.24994659260841701"/>
      </left>
      <right style="thin">
        <color theme="1" tint="0.24994659260841701"/>
      </right>
      <top style="thin">
        <color theme="0"/>
      </top>
      <bottom style="thin">
        <color theme="0"/>
      </bottom>
      <diagonal/>
    </border>
    <border>
      <left style="thin">
        <color theme="1" tint="0.24994659260841701"/>
      </left>
      <right style="thin">
        <color theme="1" tint="0.24994659260841701"/>
      </right>
      <top style="thin">
        <color theme="0"/>
      </top>
      <bottom style="thin">
        <color theme="1" tint="0.24994659260841701"/>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theme="1" tint="0.24994659260841701"/>
      </left>
      <right style="thin">
        <color theme="1" tint="0.24994659260841701"/>
      </right>
      <top style="thin">
        <color theme="8"/>
      </top>
      <bottom style="thin">
        <color theme="1" tint="0.24994659260841701"/>
      </bottom>
      <diagonal/>
    </border>
  </borders>
  <cellStyleXfs count="1">
    <xf numFmtId="0" fontId="0" fillId="0" borderId="0">
      <alignment vertical="center"/>
    </xf>
  </cellStyleXfs>
  <cellXfs count="73">
    <xf numFmtId="0" fontId="0" fillId="0" borderId="0" xfId="0">
      <alignment vertical="center"/>
    </xf>
    <xf numFmtId="0" fontId="2" fillId="0" borderId="0" xfId="0" applyFont="1" applyAlignment="1">
      <alignment horizontal="left" vertical="top"/>
    </xf>
    <xf numFmtId="0" fontId="2" fillId="0" borderId="0" xfId="0" applyFont="1" applyAlignment="1">
      <alignment horizontal="left" vertical="top" wrapText="1"/>
    </xf>
    <xf numFmtId="0" fontId="4" fillId="0" borderId="1" xfId="0" applyFont="1" applyFill="1" applyBorder="1" applyAlignment="1" applyProtection="1">
      <alignment horizontal="left" vertical="top" wrapText="1"/>
      <protection locked="0"/>
    </xf>
    <xf numFmtId="0" fontId="4" fillId="0" borderId="1" xfId="0"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0" fontId="4"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1" fillId="0" borderId="0" xfId="0" applyFont="1" applyAlignment="1">
      <alignment horizontal="left" vertical="top"/>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2" fillId="0" borderId="0" xfId="0" applyFont="1" applyAlignment="1">
      <alignment horizontal="left"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8" xfId="0" applyFont="1" applyBorder="1" applyAlignment="1">
      <alignment horizontal="center" vertical="top" wrapText="1"/>
    </xf>
    <xf numFmtId="0" fontId="4" fillId="0" borderId="8" xfId="0" applyFont="1" applyBorder="1" applyAlignment="1">
      <alignment horizontal="center" vertical="top"/>
    </xf>
    <xf numFmtId="0" fontId="4" fillId="0" borderId="8" xfId="0" applyFont="1" applyBorder="1" applyAlignment="1">
      <alignment horizontal="left" vertical="top" wrapText="1"/>
    </xf>
    <xf numFmtId="0" fontId="4" fillId="0" borderId="8" xfId="0" applyFont="1" applyFill="1" applyBorder="1" applyAlignment="1" applyProtection="1">
      <alignment horizontal="left" vertical="top" wrapText="1"/>
      <protection locked="0"/>
    </xf>
    <xf numFmtId="0" fontId="4" fillId="0" borderId="8" xfId="0" applyFont="1" applyBorder="1" applyAlignment="1">
      <alignment horizontal="center" vertical="center"/>
    </xf>
    <xf numFmtId="0" fontId="6" fillId="3" borderId="11" xfId="0" applyFont="1" applyFill="1" applyBorder="1" applyAlignment="1">
      <alignment horizontal="center" wrapText="1"/>
    </xf>
    <xf numFmtId="0" fontId="6" fillId="3" borderId="12" xfId="0" applyFont="1" applyFill="1" applyBorder="1" applyAlignment="1">
      <alignment horizontal="center" wrapText="1"/>
    </xf>
    <xf numFmtId="0" fontId="6" fillId="3" borderId="16" xfId="0" applyFont="1" applyFill="1" applyBorder="1" applyAlignment="1">
      <alignment horizontal="center" wrapText="1"/>
    </xf>
    <xf numFmtId="0" fontId="6" fillId="3" borderId="16" xfId="0" applyFont="1" applyFill="1" applyBorder="1" applyAlignment="1">
      <alignment horizontal="center" shrinkToFit="1"/>
    </xf>
    <xf numFmtId="0" fontId="6" fillId="3" borderId="9" xfId="0" applyFont="1" applyFill="1" applyBorder="1" applyAlignment="1">
      <alignment vertical="center"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6" fillId="3" borderId="5" xfId="0" applyFont="1" applyFill="1" applyBorder="1" applyAlignment="1">
      <alignment horizontal="left" vertical="center" wrapText="1"/>
    </xf>
    <xf numFmtId="0" fontId="6" fillId="3" borderId="5" xfId="0" applyFont="1" applyFill="1" applyBorder="1" applyAlignment="1">
      <alignmen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vertical="center" wrapText="1"/>
    </xf>
    <xf numFmtId="0" fontId="6" fillId="3" borderId="2" xfId="0" applyFont="1" applyFill="1" applyBorder="1" applyAlignment="1">
      <alignment vertical="center" shrinkToFi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5" xfId="0" applyFont="1" applyBorder="1" applyAlignment="1">
      <alignment horizontal="right"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2" fillId="0" borderId="28"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center" wrapText="1"/>
    </xf>
    <xf numFmtId="0" fontId="2" fillId="0" borderId="0" xfId="0" applyFont="1" applyFill="1" applyAlignment="1">
      <alignment horizontal="left" vertical="top" wrapText="1"/>
    </xf>
    <xf numFmtId="0" fontId="2" fillId="0" borderId="0" xfId="0" applyFont="1" applyFill="1" applyAlignment="1">
      <alignment horizontal="center" vertical="center" wrapText="1"/>
    </xf>
    <xf numFmtId="0" fontId="2" fillId="0" borderId="0" xfId="0" applyFont="1" applyAlignment="1">
      <alignment horizontal="left" vertical="center"/>
    </xf>
    <xf numFmtId="0" fontId="2" fillId="4" borderId="1" xfId="0" applyFont="1" applyFill="1" applyBorder="1" applyAlignment="1">
      <alignment horizontal="left" vertical="top" wrapText="1"/>
    </xf>
    <xf numFmtId="0" fontId="2" fillId="6" borderId="1" xfId="0" applyFont="1" applyFill="1" applyBorder="1" applyAlignment="1">
      <alignment horizontal="left" vertical="top" wrapText="1"/>
    </xf>
    <xf numFmtId="0" fontId="2" fillId="0" borderId="0" xfId="0" applyFont="1" applyAlignment="1">
      <alignment horizontal="right" vertical="center"/>
    </xf>
    <xf numFmtId="0" fontId="2" fillId="0" borderId="13" xfId="0" applyFont="1" applyBorder="1" applyAlignment="1" applyProtection="1">
      <alignment horizontal="center" vertical="center" shrinkToFit="1"/>
      <protection locked="0"/>
    </xf>
    <xf numFmtId="0" fontId="2" fillId="0" borderId="5" xfId="0" applyFont="1" applyBorder="1" applyAlignment="1" applyProtection="1">
      <alignment horizontal="right" vertical="center" wrapText="1"/>
      <protection locked="0"/>
    </xf>
    <xf numFmtId="0" fontId="6" fillId="5"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2" fillId="0" borderId="9"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6" fillId="3" borderId="14" xfId="0" applyFont="1" applyFill="1" applyBorder="1" applyAlignment="1">
      <alignment horizontal="center" wrapText="1"/>
    </xf>
    <xf numFmtId="0" fontId="6" fillId="3" borderId="15" xfId="0" applyFont="1" applyFill="1" applyBorder="1" applyAlignment="1">
      <alignment horizontal="center" wrapText="1"/>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5" fillId="3" borderId="23" xfId="0" applyFont="1" applyFill="1" applyBorder="1" applyAlignment="1">
      <alignment horizontal="center" vertical="center"/>
    </xf>
    <xf numFmtId="0" fontId="5" fillId="3" borderId="17" xfId="0" applyFont="1" applyFill="1" applyBorder="1" applyAlignment="1">
      <alignment horizontal="center" vertical="center"/>
    </xf>
    <xf numFmtId="0" fontId="2" fillId="0" borderId="1" xfId="0" applyFont="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cellXfs>
  <cellStyles count="1">
    <cellStyle name="標準" xfId="0" builtinId="0"/>
  </cellStyles>
  <dxfs count="7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3"/>
  <sheetViews>
    <sheetView showGridLines="0" tabSelected="1" zoomScale="110" zoomScaleNormal="110" workbookViewId="0">
      <pane ySplit="14" topLeftCell="A15" activePane="bottomLeft" state="frozen"/>
      <selection pane="bottomLeft" activeCell="I11" sqref="I11"/>
    </sheetView>
  </sheetViews>
  <sheetFormatPr defaultColWidth="9" defaultRowHeight="9.6" x14ac:dyDescent="0.45"/>
  <cols>
    <col min="1" max="1" width="4.59765625" style="2" customWidth="1"/>
    <col min="2" max="2" width="3.59765625" style="2" customWidth="1"/>
    <col min="3" max="3" width="6.59765625" style="2" customWidth="1"/>
    <col min="4" max="4" width="3.59765625" style="2" customWidth="1"/>
    <col min="5" max="5" width="6.59765625" style="2" customWidth="1"/>
    <col min="6" max="6" width="3.59765625" style="2" customWidth="1"/>
    <col min="7" max="7" width="6.59765625" style="2" customWidth="1"/>
    <col min="8" max="8" width="8.59765625" style="2" customWidth="1"/>
    <col min="9" max="9" width="46.59765625" style="2" customWidth="1"/>
    <col min="10" max="10" width="7.59765625" style="12" customWidth="1"/>
    <col min="11" max="11" width="2.59765625" style="1" customWidth="1"/>
    <col min="12" max="22" width="2.59765625" style="2" customWidth="1"/>
    <col min="23" max="23" width="2.59765625" style="40" customWidth="1"/>
    <col min="24" max="24" width="8" style="2" hidden="1" customWidth="1"/>
    <col min="25" max="25" width="0" style="2" hidden="1" customWidth="1"/>
    <col min="26" max="26" width="51.09765625" style="11" customWidth="1"/>
    <col min="27" max="16384" width="9" style="2"/>
  </cols>
  <sheetData>
    <row r="1" spans="1:26" ht="3.9" customHeight="1" x14ac:dyDescent="0.45"/>
    <row r="2" spans="1:26" ht="12.6" x14ac:dyDescent="0.45">
      <c r="A2" s="8" t="s">
        <v>503</v>
      </c>
    </row>
    <row r="3" spans="1:26" ht="3.9" customHeight="1" x14ac:dyDescent="0.45">
      <c r="A3" s="8"/>
    </row>
    <row r="4" spans="1:26" ht="18" customHeight="1" x14ac:dyDescent="0.45">
      <c r="A4" s="8"/>
      <c r="J4" s="47" t="s">
        <v>453</v>
      </c>
      <c r="K4" s="47"/>
      <c r="L4" s="47"/>
      <c r="M4" s="49"/>
      <c r="N4" s="49"/>
      <c r="O4" s="49"/>
      <c r="P4" s="36" t="s">
        <v>450</v>
      </c>
      <c r="Q4" s="49"/>
      <c r="R4" s="49"/>
      <c r="S4" s="36" t="s">
        <v>451</v>
      </c>
      <c r="T4" s="49"/>
      <c r="U4" s="49"/>
      <c r="V4" s="36" t="s">
        <v>452</v>
      </c>
      <c r="Z4" s="38" t="s">
        <v>468</v>
      </c>
    </row>
    <row r="5" spans="1:26" ht="18" customHeight="1" x14ac:dyDescent="0.45">
      <c r="A5" s="8"/>
      <c r="J5" s="35"/>
      <c r="K5" s="35"/>
      <c r="L5" s="35" t="s">
        <v>454</v>
      </c>
      <c r="M5" s="48"/>
      <c r="N5" s="48"/>
      <c r="O5" s="48"/>
      <c r="P5" s="48"/>
      <c r="Q5" s="48"/>
      <c r="R5" s="48"/>
      <c r="S5" s="48"/>
      <c r="T5" s="48"/>
      <c r="U5" s="48"/>
      <c r="V5" s="48"/>
      <c r="Z5" s="38" t="s">
        <v>467</v>
      </c>
    </row>
    <row r="6" spans="1:26" ht="12.6" x14ac:dyDescent="0.45">
      <c r="A6" s="8"/>
    </row>
    <row r="7" spans="1:26" ht="18.75" customHeight="1" x14ac:dyDescent="0.45">
      <c r="A7" s="8"/>
      <c r="B7" s="33"/>
      <c r="C7" s="33"/>
      <c r="D7" s="33"/>
      <c r="J7" s="66"/>
      <c r="K7" s="67"/>
      <c r="L7" s="67"/>
      <c r="M7" s="69" t="s">
        <v>448</v>
      </c>
      <c r="N7" s="69"/>
      <c r="O7" s="69"/>
      <c r="P7" s="69"/>
      <c r="Q7" s="69"/>
      <c r="R7" s="69" t="s">
        <v>449</v>
      </c>
      <c r="S7" s="69"/>
      <c r="T7" s="69"/>
      <c r="U7" s="69"/>
      <c r="V7" s="70"/>
    </row>
    <row r="8" spans="1:26" ht="18.75" customHeight="1" x14ac:dyDescent="0.45">
      <c r="A8" s="8"/>
      <c r="B8" s="34"/>
      <c r="C8" s="34"/>
      <c r="D8" s="34"/>
      <c r="J8" s="71" t="s">
        <v>447</v>
      </c>
      <c r="K8" s="71"/>
      <c r="L8" s="71"/>
      <c r="M8" s="68">
        <f>COUNTIF(W$15:W$193,"遵守_適合")</f>
        <v>0</v>
      </c>
      <c r="N8" s="68"/>
      <c r="O8" s="68"/>
      <c r="P8" s="68"/>
      <c r="Q8" s="68"/>
      <c r="R8" s="68">
        <f>COUNTIF(W$15:W$193,"推奨_適合")</f>
        <v>0</v>
      </c>
      <c r="S8" s="68"/>
      <c r="T8" s="68"/>
      <c r="U8" s="68"/>
      <c r="V8" s="68"/>
    </row>
    <row r="9" spans="1:26" ht="18.75" customHeight="1" x14ac:dyDescent="0.45">
      <c r="A9" s="8"/>
      <c r="J9" s="71" t="s">
        <v>439</v>
      </c>
      <c r="K9" s="71"/>
      <c r="L9" s="71"/>
      <c r="M9" s="68">
        <f>COUNTIF(W$15:W$193,"遵守_不適合")</f>
        <v>0</v>
      </c>
      <c r="N9" s="68"/>
      <c r="O9" s="68"/>
      <c r="P9" s="68"/>
      <c r="Q9" s="68"/>
      <c r="R9" s="68">
        <f>COUNTIF(W$15:W$193,"推奨_不適合")</f>
        <v>0</v>
      </c>
      <c r="S9" s="68"/>
      <c r="T9" s="68"/>
      <c r="U9" s="68"/>
      <c r="V9" s="68"/>
    </row>
    <row r="10" spans="1:26" ht="18.75" customHeight="1" x14ac:dyDescent="0.45">
      <c r="A10" s="8"/>
      <c r="B10" s="45"/>
      <c r="C10" s="43" t="s">
        <v>501</v>
      </c>
      <c r="D10" s="46"/>
      <c r="E10" s="44" t="s">
        <v>502</v>
      </c>
      <c r="J10" s="71" t="s">
        <v>440</v>
      </c>
      <c r="K10" s="71"/>
      <c r="L10" s="71"/>
      <c r="M10" s="68">
        <f>COUNTIF(W$15:W$193,"遵守_非該当")</f>
        <v>0</v>
      </c>
      <c r="N10" s="68"/>
      <c r="O10" s="68"/>
      <c r="P10" s="68"/>
      <c r="Q10" s="68"/>
      <c r="R10" s="68">
        <f>COUNTIF(W$15:W$193,"推奨_非該当")</f>
        <v>0</v>
      </c>
      <c r="S10" s="68"/>
      <c r="T10" s="68"/>
      <c r="U10" s="68"/>
      <c r="V10" s="68"/>
    </row>
    <row r="11" spans="1:26" ht="18.75" customHeight="1" x14ac:dyDescent="0.45">
      <c r="A11" s="8"/>
      <c r="B11" s="42"/>
      <c r="C11" s="42"/>
      <c r="J11" s="72" t="s">
        <v>446</v>
      </c>
      <c r="K11" s="72"/>
      <c r="L11" s="72"/>
      <c r="M11" s="68">
        <f>86-M8-M9-M10</f>
        <v>86</v>
      </c>
      <c r="N11" s="68"/>
      <c r="O11" s="68"/>
      <c r="P11" s="68"/>
      <c r="Q11" s="68"/>
      <c r="R11" s="68">
        <f>93-R8-R9-R10</f>
        <v>93</v>
      </c>
      <c r="S11" s="68"/>
      <c r="T11" s="68"/>
      <c r="U11" s="68"/>
      <c r="V11" s="68"/>
    </row>
    <row r="13" spans="1:26" ht="18" customHeight="1" x14ac:dyDescent="0.15">
      <c r="A13" s="21" t="s">
        <v>379</v>
      </c>
      <c r="B13" s="55" t="s">
        <v>373</v>
      </c>
      <c r="C13" s="56"/>
      <c r="D13" s="55" t="s">
        <v>374</v>
      </c>
      <c r="E13" s="56"/>
      <c r="F13" s="55" t="s">
        <v>375</v>
      </c>
      <c r="G13" s="56"/>
      <c r="H13" s="22" t="s">
        <v>376</v>
      </c>
      <c r="I13" s="23" t="s">
        <v>377</v>
      </c>
      <c r="J13" s="24" t="s">
        <v>378</v>
      </c>
      <c r="K13" s="57" t="s">
        <v>443</v>
      </c>
      <c r="L13" s="57"/>
      <c r="M13" s="57"/>
      <c r="N13" s="57"/>
      <c r="O13" s="57"/>
      <c r="P13" s="57"/>
      <c r="Q13" s="57"/>
      <c r="R13" s="57"/>
      <c r="S13" s="57"/>
      <c r="T13" s="57"/>
      <c r="U13" s="57"/>
      <c r="V13" s="58"/>
      <c r="Z13" s="50" t="s">
        <v>469</v>
      </c>
    </row>
    <row r="14" spans="1:26" s="11" customFormat="1" ht="18" customHeight="1" x14ac:dyDescent="0.45">
      <c r="A14" s="25"/>
      <c r="B14" s="26"/>
      <c r="C14" s="27"/>
      <c r="D14" s="28"/>
      <c r="E14" s="29"/>
      <c r="F14" s="30"/>
      <c r="G14" s="27"/>
      <c r="H14" s="29"/>
      <c r="I14" s="31"/>
      <c r="J14" s="32"/>
      <c r="K14" s="59" t="s">
        <v>441</v>
      </c>
      <c r="L14" s="59"/>
      <c r="M14" s="59"/>
      <c r="N14" s="64" t="s">
        <v>442</v>
      </c>
      <c r="O14" s="64"/>
      <c r="P14" s="64"/>
      <c r="Q14" s="64"/>
      <c r="R14" s="64"/>
      <c r="S14" s="64"/>
      <c r="T14" s="64"/>
      <c r="U14" s="64"/>
      <c r="V14" s="65"/>
      <c r="W14" s="41"/>
      <c r="Z14" s="51"/>
    </row>
    <row r="15" spans="1:26" ht="48" x14ac:dyDescent="0.45">
      <c r="A15" s="16">
        <v>1</v>
      </c>
      <c r="B15" s="17">
        <v>1</v>
      </c>
      <c r="C15" s="18" t="s">
        <v>408</v>
      </c>
      <c r="D15" s="17" t="s">
        <v>1</v>
      </c>
      <c r="E15" s="18" t="s">
        <v>2</v>
      </c>
      <c r="F15" s="17" t="s">
        <v>3</v>
      </c>
      <c r="G15" s="18" t="s">
        <v>4</v>
      </c>
      <c r="H15" s="19" t="s">
        <v>5</v>
      </c>
      <c r="I15" s="19" t="s">
        <v>437</v>
      </c>
      <c r="J15" s="20" t="s">
        <v>6</v>
      </c>
      <c r="K15" s="60"/>
      <c r="L15" s="60"/>
      <c r="M15" s="60"/>
      <c r="N15" s="52"/>
      <c r="O15" s="53"/>
      <c r="P15" s="53"/>
      <c r="Q15" s="53"/>
      <c r="R15" s="53"/>
      <c r="S15" s="53"/>
      <c r="T15" s="53"/>
      <c r="U15" s="53"/>
      <c r="V15" s="54"/>
      <c r="W15" s="40" t="str">
        <f>J15&amp;"_"&amp;K15</f>
        <v>遵守_</v>
      </c>
      <c r="Z15" s="39" t="s">
        <v>470</v>
      </c>
    </row>
    <row r="16" spans="1:26" ht="61.8" customHeight="1" x14ac:dyDescent="0.45">
      <c r="A16" s="9">
        <v>2</v>
      </c>
      <c r="B16" s="10">
        <v>1</v>
      </c>
      <c r="C16" s="6" t="s">
        <v>0</v>
      </c>
      <c r="D16" s="10" t="s">
        <v>1</v>
      </c>
      <c r="E16" s="6" t="s">
        <v>2</v>
      </c>
      <c r="F16" s="10" t="s">
        <v>7</v>
      </c>
      <c r="G16" s="6" t="s">
        <v>8</v>
      </c>
      <c r="H16" s="4" t="s">
        <v>9</v>
      </c>
      <c r="I16" s="3" t="s">
        <v>504</v>
      </c>
      <c r="J16" s="13" t="s">
        <v>6</v>
      </c>
      <c r="K16" s="60"/>
      <c r="L16" s="60"/>
      <c r="M16" s="60"/>
      <c r="N16" s="52"/>
      <c r="O16" s="53"/>
      <c r="P16" s="53"/>
      <c r="Q16" s="53"/>
      <c r="R16" s="53"/>
      <c r="S16" s="53"/>
      <c r="T16" s="53"/>
      <c r="U16" s="53"/>
      <c r="V16" s="54"/>
      <c r="W16" s="40" t="str">
        <f t="shared" ref="W16:W79" si="0">J16&amp;"_"&amp;K16</f>
        <v>遵守_</v>
      </c>
      <c r="Z16" s="37" t="s">
        <v>471</v>
      </c>
    </row>
    <row r="17" spans="1:26" ht="76.8" x14ac:dyDescent="0.45">
      <c r="A17" s="9">
        <v>3</v>
      </c>
      <c r="B17" s="10">
        <v>1</v>
      </c>
      <c r="C17" s="6" t="s">
        <v>0</v>
      </c>
      <c r="D17" s="10" t="s">
        <v>1</v>
      </c>
      <c r="E17" s="6" t="s">
        <v>2</v>
      </c>
      <c r="F17" s="10" t="s">
        <v>7</v>
      </c>
      <c r="G17" s="6" t="s">
        <v>8</v>
      </c>
      <c r="H17" s="3" t="s">
        <v>10</v>
      </c>
      <c r="I17" s="3" t="s">
        <v>505</v>
      </c>
      <c r="J17" s="13" t="s">
        <v>6</v>
      </c>
      <c r="K17" s="60"/>
      <c r="L17" s="60"/>
      <c r="M17" s="60"/>
      <c r="N17" s="52"/>
      <c r="O17" s="53"/>
      <c r="P17" s="53"/>
      <c r="Q17" s="53"/>
      <c r="R17" s="53"/>
      <c r="S17" s="53"/>
      <c r="T17" s="53"/>
      <c r="U17" s="53"/>
      <c r="V17" s="54"/>
      <c r="W17" s="40" t="str">
        <f t="shared" si="0"/>
        <v>遵守_</v>
      </c>
      <c r="Z17" s="37" t="s">
        <v>471</v>
      </c>
    </row>
    <row r="18" spans="1:26" ht="96" x14ac:dyDescent="0.45">
      <c r="A18" s="9">
        <v>4</v>
      </c>
      <c r="B18" s="10">
        <v>1</v>
      </c>
      <c r="C18" s="6" t="s">
        <v>0</v>
      </c>
      <c r="D18" s="10" t="s">
        <v>1</v>
      </c>
      <c r="E18" s="6" t="s">
        <v>2</v>
      </c>
      <c r="F18" s="10" t="s">
        <v>7</v>
      </c>
      <c r="G18" s="6" t="s">
        <v>8</v>
      </c>
      <c r="H18" s="3" t="s">
        <v>11</v>
      </c>
      <c r="I18" s="3" t="s">
        <v>506</v>
      </c>
      <c r="J18" s="13" t="s">
        <v>6</v>
      </c>
      <c r="K18" s="60"/>
      <c r="L18" s="60"/>
      <c r="M18" s="60"/>
      <c r="N18" s="52"/>
      <c r="O18" s="53"/>
      <c r="P18" s="53"/>
      <c r="Q18" s="53"/>
      <c r="R18" s="53"/>
      <c r="S18" s="53"/>
      <c r="T18" s="53"/>
      <c r="U18" s="53"/>
      <c r="V18" s="54"/>
      <c r="W18" s="40" t="str">
        <f t="shared" si="0"/>
        <v>遵守_</v>
      </c>
      <c r="Z18" s="37" t="s">
        <v>471</v>
      </c>
    </row>
    <row r="19" spans="1:26" ht="57.6" x14ac:dyDescent="0.45">
      <c r="A19" s="9">
        <v>5</v>
      </c>
      <c r="B19" s="10">
        <v>1</v>
      </c>
      <c r="C19" s="6" t="s">
        <v>0</v>
      </c>
      <c r="D19" s="10" t="s">
        <v>1</v>
      </c>
      <c r="E19" s="6" t="s">
        <v>2</v>
      </c>
      <c r="F19" s="10" t="s">
        <v>7</v>
      </c>
      <c r="G19" s="6" t="s">
        <v>8</v>
      </c>
      <c r="H19" s="3" t="s">
        <v>12</v>
      </c>
      <c r="I19" s="3" t="s">
        <v>382</v>
      </c>
      <c r="J19" s="13" t="s">
        <v>6</v>
      </c>
      <c r="K19" s="60"/>
      <c r="L19" s="60"/>
      <c r="M19" s="60"/>
      <c r="N19" s="52"/>
      <c r="O19" s="53"/>
      <c r="P19" s="53"/>
      <c r="Q19" s="53"/>
      <c r="R19" s="53"/>
      <c r="S19" s="53"/>
      <c r="T19" s="53"/>
      <c r="U19" s="53"/>
      <c r="V19" s="54"/>
      <c r="W19" s="40" t="str">
        <f t="shared" si="0"/>
        <v>遵守_</v>
      </c>
      <c r="Z19" s="37" t="s">
        <v>471</v>
      </c>
    </row>
    <row r="20" spans="1:26" ht="48" x14ac:dyDescent="0.45">
      <c r="A20" s="9">
        <v>6</v>
      </c>
      <c r="B20" s="10">
        <v>1</v>
      </c>
      <c r="C20" s="6" t="s">
        <v>408</v>
      </c>
      <c r="D20" s="10" t="s">
        <v>1</v>
      </c>
      <c r="E20" s="6" t="s">
        <v>2</v>
      </c>
      <c r="F20" s="10" t="s">
        <v>7</v>
      </c>
      <c r="G20" s="6" t="s">
        <v>8</v>
      </c>
      <c r="H20" s="3" t="s">
        <v>13</v>
      </c>
      <c r="I20" s="3" t="s">
        <v>14</v>
      </c>
      <c r="J20" s="13" t="s">
        <v>6</v>
      </c>
      <c r="K20" s="60"/>
      <c r="L20" s="60"/>
      <c r="M20" s="60"/>
      <c r="N20" s="52"/>
      <c r="O20" s="53"/>
      <c r="P20" s="53"/>
      <c r="Q20" s="53"/>
      <c r="R20" s="53"/>
      <c r="S20" s="53"/>
      <c r="T20" s="53"/>
      <c r="U20" s="53"/>
      <c r="V20" s="54"/>
      <c r="W20" s="40" t="str">
        <f t="shared" si="0"/>
        <v>遵守_</v>
      </c>
      <c r="Z20" s="37" t="s">
        <v>471</v>
      </c>
    </row>
    <row r="21" spans="1:26" ht="57.6" x14ac:dyDescent="0.45">
      <c r="A21" s="9">
        <v>7</v>
      </c>
      <c r="B21" s="10">
        <v>1</v>
      </c>
      <c r="C21" s="6" t="s">
        <v>0</v>
      </c>
      <c r="D21" s="10" t="s">
        <v>1</v>
      </c>
      <c r="E21" s="6" t="s">
        <v>2</v>
      </c>
      <c r="F21" s="10" t="s">
        <v>7</v>
      </c>
      <c r="G21" s="6" t="s">
        <v>8</v>
      </c>
      <c r="H21" s="3" t="s">
        <v>424</v>
      </c>
      <c r="I21" s="3" t="s">
        <v>15</v>
      </c>
      <c r="J21" s="13" t="s">
        <v>16</v>
      </c>
      <c r="K21" s="60"/>
      <c r="L21" s="60"/>
      <c r="M21" s="60"/>
      <c r="N21" s="52"/>
      <c r="O21" s="53"/>
      <c r="P21" s="53"/>
      <c r="Q21" s="53"/>
      <c r="R21" s="53"/>
      <c r="S21" s="53"/>
      <c r="T21" s="53"/>
      <c r="U21" s="53"/>
      <c r="V21" s="54"/>
      <c r="W21" s="40" t="str">
        <f t="shared" si="0"/>
        <v>推奨_</v>
      </c>
      <c r="Z21" s="37" t="s">
        <v>471</v>
      </c>
    </row>
    <row r="22" spans="1:26" ht="54" customHeight="1" x14ac:dyDescent="0.45">
      <c r="A22" s="9">
        <v>8</v>
      </c>
      <c r="B22" s="10">
        <v>1</v>
      </c>
      <c r="C22" s="6" t="s">
        <v>0</v>
      </c>
      <c r="D22" s="10" t="s">
        <v>1</v>
      </c>
      <c r="E22" s="6" t="s">
        <v>2</v>
      </c>
      <c r="F22" s="10" t="s">
        <v>7</v>
      </c>
      <c r="G22" s="6" t="s">
        <v>8</v>
      </c>
      <c r="H22" s="3" t="s">
        <v>17</v>
      </c>
      <c r="I22" s="3" t="s">
        <v>18</v>
      </c>
      <c r="J22" s="13" t="s">
        <v>16</v>
      </c>
      <c r="K22" s="60"/>
      <c r="L22" s="60"/>
      <c r="M22" s="60"/>
      <c r="N22" s="52"/>
      <c r="O22" s="53"/>
      <c r="P22" s="53"/>
      <c r="Q22" s="53"/>
      <c r="R22" s="53"/>
      <c r="S22" s="53"/>
      <c r="T22" s="53"/>
      <c r="U22" s="53"/>
      <c r="V22" s="54"/>
      <c r="W22" s="40" t="str">
        <f t="shared" si="0"/>
        <v>推奨_</v>
      </c>
      <c r="Z22" s="37" t="s">
        <v>471</v>
      </c>
    </row>
    <row r="23" spans="1:26" ht="48" x14ac:dyDescent="0.45">
      <c r="A23" s="9">
        <v>9</v>
      </c>
      <c r="B23" s="10">
        <v>1</v>
      </c>
      <c r="C23" s="6" t="s">
        <v>0</v>
      </c>
      <c r="D23" s="10" t="s">
        <v>1</v>
      </c>
      <c r="E23" s="6" t="s">
        <v>2</v>
      </c>
      <c r="F23" s="10" t="s">
        <v>7</v>
      </c>
      <c r="G23" s="6" t="s">
        <v>19</v>
      </c>
      <c r="H23" s="4" t="s">
        <v>20</v>
      </c>
      <c r="I23" s="4" t="s">
        <v>21</v>
      </c>
      <c r="J23" s="13" t="s">
        <v>6</v>
      </c>
      <c r="K23" s="60"/>
      <c r="L23" s="60"/>
      <c r="M23" s="60"/>
      <c r="N23" s="52"/>
      <c r="O23" s="53"/>
      <c r="P23" s="53"/>
      <c r="Q23" s="53"/>
      <c r="R23" s="53"/>
      <c r="S23" s="53"/>
      <c r="T23" s="53"/>
      <c r="U23" s="53"/>
      <c r="V23" s="54"/>
      <c r="W23" s="40" t="str">
        <f t="shared" si="0"/>
        <v>遵守_</v>
      </c>
      <c r="Z23" s="37" t="s">
        <v>471</v>
      </c>
    </row>
    <row r="24" spans="1:26" ht="73.8" customHeight="1" x14ac:dyDescent="0.45">
      <c r="A24" s="9">
        <v>10</v>
      </c>
      <c r="B24" s="10">
        <v>1</v>
      </c>
      <c r="C24" s="6" t="s">
        <v>0</v>
      </c>
      <c r="D24" s="10" t="s">
        <v>1</v>
      </c>
      <c r="E24" s="6" t="s">
        <v>2</v>
      </c>
      <c r="F24" s="10" t="s">
        <v>7</v>
      </c>
      <c r="G24" s="6" t="s">
        <v>19</v>
      </c>
      <c r="H24" s="4" t="s">
        <v>22</v>
      </c>
      <c r="I24" s="4" t="s">
        <v>23</v>
      </c>
      <c r="J24" s="13" t="s">
        <v>6</v>
      </c>
      <c r="K24" s="60"/>
      <c r="L24" s="60"/>
      <c r="M24" s="60"/>
      <c r="N24" s="52"/>
      <c r="O24" s="53"/>
      <c r="P24" s="53"/>
      <c r="Q24" s="53"/>
      <c r="R24" s="53"/>
      <c r="S24" s="53"/>
      <c r="T24" s="53"/>
      <c r="U24" s="53"/>
      <c r="V24" s="54"/>
      <c r="W24" s="40" t="str">
        <f t="shared" si="0"/>
        <v>遵守_</v>
      </c>
      <c r="Z24" s="37" t="s">
        <v>471</v>
      </c>
    </row>
    <row r="25" spans="1:26" ht="48" x14ac:dyDescent="0.45">
      <c r="A25" s="9">
        <v>11</v>
      </c>
      <c r="B25" s="10">
        <v>1</v>
      </c>
      <c r="C25" s="6" t="s">
        <v>408</v>
      </c>
      <c r="D25" s="10" t="s">
        <v>1</v>
      </c>
      <c r="E25" s="6" t="s">
        <v>2</v>
      </c>
      <c r="F25" s="10" t="s">
        <v>7</v>
      </c>
      <c r="G25" s="6" t="s">
        <v>19</v>
      </c>
      <c r="H25" s="3" t="s">
        <v>24</v>
      </c>
      <c r="I25" s="3" t="s">
        <v>25</v>
      </c>
      <c r="J25" s="13" t="s">
        <v>16</v>
      </c>
      <c r="K25" s="60"/>
      <c r="L25" s="60"/>
      <c r="M25" s="60"/>
      <c r="N25" s="52"/>
      <c r="O25" s="53"/>
      <c r="P25" s="53"/>
      <c r="Q25" s="53"/>
      <c r="R25" s="53"/>
      <c r="S25" s="53"/>
      <c r="T25" s="53"/>
      <c r="U25" s="53"/>
      <c r="V25" s="54"/>
      <c r="W25" s="40" t="str">
        <f t="shared" si="0"/>
        <v>推奨_</v>
      </c>
      <c r="Z25" s="37" t="s">
        <v>471</v>
      </c>
    </row>
    <row r="26" spans="1:26" ht="48" x14ac:dyDescent="0.45">
      <c r="A26" s="9">
        <v>12</v>
      </c>
      <c r="B26" s="10">
        <v>1</v>
      </c>
      <c r="C26" s="6" t="s">
        <v>408</v>
      </c>
      <c r="D26" s="10" t="s">
        <v>1</v>
      </c>
      <c r="E26" s="6" t="s">
        <v>2</v>
      </c>
      <c r="F26" s="10" t="s">
        <v>7</v>
      </c>
      <c r="G26" s="6" t="s">
        <v>26</v>
      </c>
      <c r="H26" s="3" t="s">
        <v>27</v>
      </c>
      <c r="I26" s="3" t="s">
        <v>28</v>
      </c>
      <c r="J26" s="13" t="s">
        <v>16</v>
      </c>
      <c r="K26" s="60"/>
      <c r="L26" s="60"/>
      <c r="M26" s="60"/>
      <c r="N26" s="52"/>
      <c r="O26" s="53"/>
      <c r="P26" s="53"/>
      <c r="Q26" s="53"/>
      <c r="R26" s="53"/>
      <c r="S26" s="53"/>
      <c r="T26" s="53"/>
      <c r="U26" s="53"/>
      <c r="V26" s="54"/>
      <c r="W26" s="40" t="str">
        <f t="shared" si="0"/>
        <v>推奨_</v>
      </c>
      <c r="Z26" s="37" t="s">
        <v>471</v>
      </c>
    </row>
    <row r="27" spans="1:26" ht="86.4" customHeight="1" x14ac:dyDescent="0.45">
      <c r="A27" s="9">
        <v>13</v>
      </c>
      <c r="B27" s="10">
        <v>1</v>
      </c>
      <c r="C27" s="6" t="s">
        <v>0</v>
      </c>
      <c r="D27" s="10" t="s">
        <v>1</v>
      </c>
      <c r="E27" s="6" t="s">
        <v>2</v>
      </c>
      <c r="F27" s="10" t="s">
        <v>7</v>
      </c>
      <c r="G27" s="6" t="s">
        <v>26</v>
      </c>
      <c r="H27" s="3" t="s">
        <v>29</v>
      </c>
      <c r="I27" s="3" t="s">
        <v>30</v>
      </c>
      <c r="J27" s="13" t="s">
        <v>16</v>
      </c>
      <c r="K27" s="60"/>
      <c r="L27" s="60"/>
      <c r="M27" s="60"/>
      <c r="N27" s="52"/>
      <c r="O27" s="53"/>
      <c r="P27" s="53"/>
      <c r="Q27" s="53"/>
      <c r="R27" s="53"/>
      <c r="S27" s="53"/>
      <c r="T27" s="53"/>
      <c r="U27" s="53"/>
      <c r="V27" s="54"/>
      <c r="W27" s="40" t="str">
        <f t="shared" si="0"/>
        <v>推奨_</v>
      </c>
      <c r="Z27" s="37" t="s">
        <v>471</v>
      </c>
    </row>
    <row r="28" spans="1:26" ht="86.4" x14ac:dyDescent="0.45">
      <c r="A28" s="9">
        <v>14</v>
      </c>
      <c r="B28" s="10">
        <v>1</v>
      </c>
      <c r="C28" s="6" t="s">
        <v>0</v>
      </c>
      <c r="D28" s="10" t="s">
        <v>1</v>
      </c>
      <c r="E28" s="6" t="s">
        <v>2</v>
      </c>
      <c r="F28" s="10" t="s">
        <v>31</v>
      </c>
      <c r="G28" s="6" t="s">
        <v>32</v>
      </c>
      <c r="H28" s="3" t="s">
        <v>33</v>
      </c>
      <c r="I28" s="3" t="s">
        <v>34</v>
      </c>
      <c r="J28" s="13" t="s">
        <v>6</v>
      </c>
      <c r="K28" s="61"/>
      <c r="L28" s="62"/>
      <c r="M28" s="63"/>
      <c r="N28" s="52"/>
      <c r="O28" s="53"/>
      <c r="P28" s="53"/>
      <c r="Q28" s="53"/>
      <c r="R28" s="53"/>
      <c r="S28" s="53"/>
      <c r="T28" s="53"/>
      <c r="U28" s="53"/>
      <c r="V28" s="54"/>
      <c r="W28" s="40" t="str">
        <f t="shared" si="0"/>
        <v>遵守_</v>
      </c>
      <c r="X28" s="2">
        <v>1</v>
      </c>
      <c r="Y28" s="2" t="s">
        <v>457</v>
      </c>
      <c r="Z28" s="37" t="s">
        <v>472</v>
      </c>
    </row>
    <row r="29" spans="1:26" ht="48" x14ac:dyDescent="0.45">
      <c r="A29" s="9">
        <v>15</v>
      </c>
      <c r="B29" s="10">
        <v>1</v>
      </c>
      <c r="C29" s="6" t="s">
        <v>408</v>
      </c>
      <c r="D29" s="10" t="s">
        <v>1</v>
      </c>
      <c r="E29" s="6" t="s">
        <v>2</v>
      </c>
      <c r="F29" s="10" t="s">
        <v>31</v>
      </c>
      <c r="G29" s="6" t="s">
        <v>32</v>
      </c>
      <c r="H29" s="3" t="s">
        <v>35</v>
      </c>
      <c r="I29" s="3" t="s">
        <v>36</v>
      </c>
      <c r="J29" s="13" t="s">
        <v>6</v>
      </c>
      <c r="K29" s="61"/>
      <c r="L29" s="62"/>
      <c r="M29" s="63"/>
      <c r="N29" s="52"/>
      <c r="O29" s="53"/>
      <c r="P29" s="53"/>
      <c r="Q29" s="53"/>
      <c r="R29" s="53"/>
      <c r="S29" s="53"/>
      <c r="T29" s="53"/>
      <c r="U29" s="53"/>
      <c r="V29" s="54"/>
      <c r="W29" s="40" t="str">
        <f t="shared" si="0"/>
        <v>遵守_</v>
      </c>
      <c r="X29" s="2">
        <v>1</v>
      </c>
      <c r="Y29" s="2" t="s">
        <v>458</v>
      </c>
      <c r="Z29" s="37" t="s">
        <v>473</v>
      </c>
    </row>
    <row r="30" spans="1:26" ht="48" x14ac:dyDescent="0.45">
      <c r="A30" s="9">
        <v>16</v>
      </c>
      <c r="B30" s="10">
        <v>1</v>
      </c>
      <c r="C30" s="6" t="s">
        <v>408</v>
      </c>
      <c r="D30" s="10" t="s">
        <v>1</v>
      </c>
      <c r="E30" s="6" t="s">
        <v>2</v>
      </c>
      <c r="F30" s="10" t="s">
        <v>31</v>
      </c>
      <c r="G30" s="6" t="s">
        <v>32</v>
      </c>
      <c r="H30" s="3" t="s">
        <v>37</v>
      </c>
      <c r="I30" s="3" t="s">
        <v>38</v>
      </c>
      <c r="J30" s="13" t="s">
        <v>6</v>
      </c>
      <c r="K30" s="61"/>
      <c r="L30" s="62"/>
      <c r="M30" s="63"/>
      <c r="N30" s="52"/>
      <c r="O30" s="53"/>
      <c r="P30" s="53"/>
      <c r="Q30" s="53"/>
      <c r="R30" s="53"/>
      <c r="S30" s="53"/>
      <c r="T30" s="53"/>
      <c r="U30" s="53"/>
      <c r="V30" s="54"/>
      <c r="W30" s="40" t="str">
        <f t="shared" si="0"/>
        <v>遵守_</v>
      </c>
      <c r="X30" s="2">
        <v>1</v>
      </c>
      <c r="Y30" s="2" t="s">
        <v>457</v>
      </c>
      <c r="Z30" s="37" t="s">
        <v>474</v>
      </c>
    </row>
    <row r="31" spans="1:26" ht="48" x14ac:dyDescent="0.45">
      <c r="A31" s="9">
        <v>17</v>
      </c>
      <c r="B31" s="10">
        <v>1</v>
      </c>
      <c r="C31" s="6" t="s">
        <v>408</v>
      </c>
      <c r="D31" s="10" t="s">
        <v>1</v>
      </c>
      <c r="E31" s="6" t="s">
        <v>2</v>
      </c>
      <c r="F31" s="10" t="s">
        <v>31</v>
      </c>
      <c r="G31" s="6" t="s">
        <v>32</v>
      </c>
      <c r="H31" s="3" t="s">
        <v>39</v>
      </c>
      <c r="I31" s="3" t="s">
        <v>40</v>
      </c>
      <c r="J31" s="13" t="s">
        <v>16</v>
      </c>
      <c r="K31" s="61"/>
      <c r="L31" s="62"/>
      <c r="M31" s="63"/>
      <c r="N31" s="52"/>
      <c r="O31" s="53"/>
      <c r="P31" s="53"/>
      <c r="Q31" s="53"/>
      <c r="R31" s="53"/>
      <c r="S31" s="53"/>
      <c r="T31" s="53"/>
      <c r="U31" s="53"/>
      <c r="V31" s="54"/>
      <c r="W31" s="40" t="str">
        <f t="shared" si="0"/>
        <v>推奨_</v>
      </c>
      <c r="X31" s="2">
        <v>1</v>
      </c>
      <c r="Y31" s="2" t="s">
        <v>457</v>
      </c>
      <c r="Z31" s="37" t="s">
        <v>474</v>
      </c>
    </row>
    <row r="32" spans="1:26" ht="48" x14ac:dyDescent="0.45">
      <c r="A32" s="9">
        <v>18</v>
      </c>
      <c r="B32" s="10">
        <v>1</v>
      </c>
      <c r="C32" s="6" t="s">
        <v>408</v>
      </c>
      <c r="D32" s="10" t="s">
        <v>1</v>
      </c>
      <c r="E32" s="6" t="s">
        <v>2</v>
      </c>
      <c r="F32" s="10" t="s">
        <v>31</v>
      </c>
      <c r="G32" s="6" t="s">
        <v>32</v>
      </c>
      <c r="H32" s="3" t="s">
        <v>41</v>
      </c>
      <c r="I32" s="3" t="s">
        <v>42</v>
      </c>
      <c r="J32" s="13" t="s">
        <v>16</v>
      </c>
      <c r="K32" s="61"/>
      <c r="L32" s="62"/>
      <c r="M32" s="63"/>
      <c r="N32" s="52"/>
      <c r="O32" s="53"/>
      <c r="P32" s="53"/>
      <c r="Q32" s="53"/>
      <c r="R32" s="53"/>
      <c r="S32" s="53"/>
      <c r="T32" s="53"/>
      <c r="U32" s="53"/>
      <c r="V32" s="54"/>
      <c r="W32" s="40" t="str">
        <f t="shared" si="0"/>
        <v>推奨_</v>
      </c>
      <c r="X32" s="2">
        <v>1</v>
      </c>
      <c r="Y32" s="2" t="s">
        <v>459</v>
      </c>
      <c r="Z32" s="37" t="s">
        <v>475</v>
      </c>
    </row>
    <row r="33" spans="1:26" ht="48" x14ac:dyDescent="0.45">
      <c r="A33" s="9">
        <v>19</v>
      </c>
      <c r="B33" s="10">
        <v>1</v>
      </c>
      <c r="C33" s="6" t="s">
        <v>408</v>
      </c>
      <c r="D33" s="10" t="s">
        <v>1</v>
      </c>
      <c r="E33" s="6" t="s">
        <v>2</v>
      </c>
      <c r="F33" s="10" t="s">
        <v>43</v>
      </c>
      <c r="G33" s="6" t="s">
        <v>44</v>
      </c>
      <c r="H33" s="3" t="s">
        <v>45</v>
      </c>
      <c r="I33" s="3" t="s">
        <v>46</v>
      </c>
      <c r="J33" s="13" t="s">
        <v>6</v>
      </c>
      <c r="K33" s="60"/>
      <c r="L33" s="60"/>
      <c r="M33" s="60"/>
      <c r="N33" s="52"/>
      <c r="O33" s="53"/>
      <c r="P33" s="53"/>
      <c r="Q33" s="53"/>
      <c r="R33" s="53"/>
      <c r="S33" s="53"/>
      <c r="T33" s="53"/>
      <c r="U33" s="53"/>
      <c r="V33" s="54"/>
      <c r="W33" s="40" t="str">
        <f t="shared" si="0"/>
        <v>遵守_</v>
      </c>
      <c r="Z33" s="37" t="s">
        <v>471</v>
      </c>
    </row>
    <row r="34" spans="1:26" ht="48" x14ac:dyDescent="0.45">
      <c r="A34" s="9">
        <v>20</v>
      </c>
      <c r="B34" s="10">
        <v>1</v>
      </c>
      <c r="C34" s="6" t="s">
        <v>408</v>
      </c>
      <c r="D34" s="10" t="s">
        <v>1</v>
      </c>
      <c r="E34" s="6" t="s">
        <v>2</v>
      </c>
      <c r="F34" s="10" t="s">
        <v>43</v>
      </c>
      <c r="G34" s="6" t="s">
        <v>44</v>
      </c>
      <c r="H34" s="3" t="s">
        <v>47</v>
      </c>
      <c r="I34" s="3" t="s">
        <v>48</v>
      </c>
      <c r="J34" s="13" t="s">
        <v>6</v>
      </c>
      <c r="K34" s="60"/>
      <c r="L34" s="60"/>
      <c r="M34" s="60"/>
      <c r="N34" s="52"/>
      <c r="O34" s="53"/>
      <c r="P34" s="53"/>
      <c r="Q34" s="53"/>
      <c r="R34" s="53"/>
      <c r="S34" s="53"/>
      <c r="T34" s="53"/>
      <c r="U34" s="53"/>
      <c r="V34" s="54"/>
      <c r="W34" s="40" t="str">
        <f t="shared" si="0"/>
        <v>遵守_</v>
      </c>
      <c r="Z34" s="37" t="s">
        <v>471</v>
      </c>
    </row>
    <row r="35" spans="1:26" ht="115.2" x14ac:dyDescent="0.45">
      <c r="A35" s="9">
        <v>21</v>
      </c>
      <c r="B35" s="10">
        <v>1</v>
      </c>
      <c r="C35" s="6" t="s">
        <v>0</v>
      </c>
      <c r="D35" s="10" t="s">
        <v>1</v>
      </c>
      <c r="E35" s="6" t="s">
        <v>2</v>
      </c>
      <c r="F35" s="10" t="s">
        <v>43</v>
      </c>
      <c r="G35" s="6" t="s">
        <v>44</v>
      </c>
      <c r="H35" s="3" t="s">
        <v>49</v>
      </c>
      <c r="I35" s="3" t="s">
        <v>50</v>
      </c>
      <c r="J35" s="13" t="s">
        <v>6</v>
      </c>
      <c r="K35" s="61"/>
      <c r="L35" s="62"/>
      <c r="M35" s="63"/>
      <c r="N35" s="52"/>
      <c r="O35" s="53"/>
      <c r="P35" s="53"/>
      <c r="Q35" s="53"/>
      <c r="R35" s="53"/>
      <c r="S35" s="53"/>
      <c r="T35" s="53"/>
      <c r="U35" s="53"/>
      <c r="V35" s="54"/>
      <c r="W35" s="40" t="str">
        <f t="shared" si="0"/>
        <v>遵守_</v>
      </c>
      <c r="X35" s="2">
        <v>1</v>
      </c>
      <c r="Y35" s="2" t="s">
        <v>456</v>
      </c>
      <c r="Z35" s="37" t="s">
        <v>476</v>
      </c>
    </row>
    <row r="36" spans="1:26" ht="42" customHeight="1" x14ac:dyDescent="0.45">
      <c r="A36" s="9">
        <v>22</v>
      </c>
      <c r="B36" s="10">
        <v>1</v>
      </c>
      <c r="C36" s="6" t="s">
        <v>0</v>
      </c>
      <c r="D36" s="10" t="s">
        <v>1</v>
      </c>
      <c r="E36" s="6" t="s">
        <v>2</v>
      </c>
      <c r="F36" s="10" t="s">
        <v>43</v>
      </c>
      <c r="G36" s="6" t="s">
        <v>44</v>
      </c>
      <c r="H36" s="3" t="s">
        <v>51</v>
      </c>
      <c r="I36" s="3" t="s">
        <v>52</v>
      </c>
      <c r="J36" s="13" t="s">
        <v>16</v>
      </c>
      <c r="K36" s="61"/>
      <c r="L36" s="62"/>
      <c r="M36" s="63"/>
      <c r="N36" s="52"/>
      <c r="O36" s="53"/>
      <c r="P36" s="53"/>
      <c r="Q36" s="53"/>
      <c r="R36" s="53"/>
      <c r="S36" s="53"/>
      <c r="T36" s="53"/>
      <c r="U36" s="53"/>
      <c r="V36" s="54"/>
      <c r="W36" s="40" t="str">
        <f t="shared" si="0"/>
        <v>推奨_</v>
      </c>
      <c r="X36" s="2">
        <v>1</v>
      </c>
      <c r="Y36" s="2" t="s">
        <v>456</v>
      </c>
      <c r="Z36" s="37" t="s">
        <v>476</v>
      </c>
    </row>
    <row r="37" spans="1:26" ht="48" x14ac:dyDescent="0.45">
      <c r="A37" s="9">
        <v>23</v>
      </c>
      <c r="B37" s="10">
        <v>1</v>
      </c>
      <c r="C37" s="6" t="s">
        <v>408</v>
      </c>
      <c r="D37" s="10" t="s">
        <v>1</v>
      </c>
      <c r="E37" s="6" t="s">
        <v>2</v>
      </c>
      <c r="F37" s="10" t="s">
        <v>53</v>
      </c>
      <c r="G37" s="6" t="s">
        <v>54</v>
      </c>
      <c r="H37" s="3" t="s">
        <v>55</v>
      </c>
      <c r="I37" s="3" t="s">
        <v>56</v>
      </c>
      <c r="J37" s="13" t="s">
        <v>6</v>
      </c>
      <c r="K37" s="60"/>
      <c r="L37" s="60"/>
      <c r="M37" s="60"/>
      <c r="N37" s="52"/>
      <c r="O37" s="53"/>
      <c r="P37" s="53"/>
      <c r="Q37" s="53"/>
      <c r="R37" s="53"/>
      <c r="S37" s="53"/>
      <c r="T37" s="53"/>
      <c r="U37" s="53"/>
      <c r="V37" s="54"/>
      <c r="W37" s="40" t="str">
        <f t="shared" si="0"/>
        <v>遵守_</v>
      </c>
      <c r="Z37" s="37" t="s">
        <v>471</v>
      </c>
    </row>
    <row r="38" spans="1:26" ht="48" x14ac:dyDescent="0.45">
      <c r="A38" s="9">
        <v>24</v>
      </c>
      <c r="B38" s="10">
        <v>1</v>
      </c>
      <c r="C38" s="6" t="s">
        <v>408</v>
      </c>
      <c r="D38" s="10" t="s">
        <v>1</v>
      </c>
      <c r="E38" s="6" t="s">
        <v>2</v>
      </c>
      <c r="F38" s="10" t="s">
        <v>53</v>
      </c>
      <c r="G38" s="6" t="s">
        <v>54</v>
      </c>
      <c r="H38" s="3" t="s">
        <v>57</v>
      </c>
      <c r="I38" s="3" t="s">
        <v>58</v>
      </c>
      <c r="J38" s="13" t="s">
        <v>6</v>
      </c>
      <c r="K38" s="60"/>
      <c r="L38" s="60"/>
      <c r="M38" s="60"/>
      <c r="N38" s="52"/>
      <c r="O38" s="53"/>
      <c r="P38" s="53"/>
      <c r="Q38" s="53"/>
      <c r="R38" s="53"/>
      <c r="S38" s="53"/>
      <c r="T38" s="53"/>
      <c r="U38" s="53"/>
      <c r="V38" s="54"/>
      <c r="W38" s="40" t="str">
        <f t="shared" si="0"/>
        <v>遵守_</v>
      </c>
      <c r="Z38" s="37" t="s">
        <v>471</v>
      </c>
    </row>
    <row r="39" spans="1:26" ht="48" x14ac:dyDescent="0.45">
      <c r="A39" s="9">
        <v>25</v>
      </c>
      <c r="B39" s="10">
        <v>1</v>
      </c>
      <c r="C39" s="6" t="s">
        <v>408</v>
      </c>
      <c r="D39" s="10" t="s">
        <v>1</v>
      </c>
      <c r="E39" s="6" t="s">
        <v>2</v>
      </c>
      <c r="F39" s="10" t="s">
        <v>53</v>
      </c>
      <c r="G39" s="6" t="s">
        <v>54</v>
      </c>
      <c r="H39" s="3" t="s">
        <v>59</v>
      </c>
      <c r="I39" s="3" t="s">
        <v>60</v>
      </c>
      <c r="J39" s="13" t="s">
        <v>16</v>
      </c>
      <c r="K39" s="60"/>
      <c r="L39" s="60"/>
      <c r="M39" s="60"/>
      <c r="N39" s="52"/>
      <c r="O39" s="53"/>
      <c r="P39" s="53"/>
      <c r="Q39" s="53"/>
      <c r="R39" s="53"/>
      <c r="S39" s="53"/>
      <c r="T39" s="53"/>
      <c r="U39" s="53"/>
      <c r="V39" s="54"/>
      <c r="W39" s="40" t="str">
        <f t="shared" si="0"/>
        <v>推奨_</v>
      </c>
      <c r="Z39" s="37" t="s">
        <v>471</v>
      </c>
    </row>
    <row r="40" spans="1:26" ht="57.6" x14ac:dyDescent="0.45">
      <c r="A40" s="9">
        <v>26</v>
      </c>
      <c r="B40" s="10">
        <v>1</v>
      </c>
      <c r="C40" s="6" t="s">
        <v>0</v>
      </c>
      <c r="D40" s="10" t="s">
        <v>1</v>
      </c>
      <c r="E40" s="6" t="s">
        <v>2</v>
      </c>
      <c r="F40" s="10" t="s">
        <v>53</v>
      </c>
      <c r="G40" s="6" t="s">
        <v>54</v>
      </c>
      <c r="H40" s="4" t="s">
        <v>61</v>
      </c>
      <c r="I40" s="4" t="s">
        <v>409</v>
      </c>
      <c r="J40" s="13" t="s">
        <v>16</v>
      </c>
      <c r="K40" s="60"/>
      <c r="L40" s="60"/>
      <c r="M40" s="60"/>
      <c r="N40" s="52"/>
      <c r="O40" s="53"/>
      <c r="P40" s="53"/>
      <c r="Q40" s="53"/>
      <c r="R40" s="53"/>
      <c r="S40" s="53"/>
      <c r="T40" s="53"/>
      <c r="U40" s="53"/>
      <c r="V40" s="54"/>
      <c r="W40" s="40" t="str">
        <f t="shared" si="0"/>
        <v>推奨_</v>
      </c>
      <c r="Z40" s="37" t="s">
        <v>471</v>
      </c>
    </row>
    <row r="41" spans="1:26" ht="222.6" customHeight="1" x14ac:dyDescent="0.45">
      <c r="A41" s="9">
        <v>27</v>
      </c>
      <c r="B41" s="10">
        <v>1</v>
      </c>
      <c r="C41" s="6" t="s">
        <v>0</v>
      </c>
      <c r="D41" s="10" t="s">
        <v>62</v>
      </c>
      <c r="E41" s="6" t="s">
        <v>63</v>
      </c>
      <c r="F41" s="10" t="s">
        <v>64</v>
      </c>
      <c r="G41" s="6" t="s">
        <v>64</v>
      </c>
      <c r="H41" s="3" t="s">
        <v>65</v>
      </c>
      <c r="I41" s="3" t="s">
        <v>66</v>
      </c>
      <c r="J41" s="13" t="s">
        <v>16</v>
      </c>
      <c r="K41" s="60"/>
      <c r="L41" s="60"/>
      <c r="M41" s="60"/>
      <c r="N41" s="52"/>
      <c r="O41" s="53"/>
      <c r="P41" s="53"/>
      <c r="Q41" s="53"/>
      <c r="R41" s="53"/>
      <c r="S41" s="53"/>
      <c r="T41" s="53"/>
      <c r="U41" s="53"/>
      <c r="V41" s="54"/>
      <c r="W41" s="40" t="str">
        <f t="shared" si="0"/>
        <v>推奨_</v>
      </c>
      <c r="Z41" s="37" t="s">
        <v>471</v>
      </c>
    </row>
    <row r="42" spans="1:26" ht="134.4" x14ac:dyDescent="0.45">
      <c r="A42" s="9">
        <v>28</v>
      </c>
      <c r="B42" s="10">
        <v>1</v>
      </c>
      <c r="C42" s="6" t="s">
        <v>0</v>
      </c>
      <c r="D42" s="10" t="s">
        <v>62</v>
      </c>
      <c r="E42" s="6" t="s">
        <v>63</v>
      </c>
      <c r="F42" s="10" t="s">
        <v>64</v>
      </c>
      <c r="G42" s="6" t="s">
        <v>64</v>
      </c>
      <c r="H42" s="4" t="s">
        <v>67</v>
      </c>
      <c r="I42" s="3" t="s">
        <v>410</v>
      </c>
      <c r="J42" s="13" t="s">
        <v>6</v>
      </c>
      <c r="K42" s="61"/>
      <c r="L42" s="62"/>
      <c r="M42" s="63"/>
      <c r="N42" s="52"/>
      <c r="O42" s="53"/>
      <c r="P42" s="53"/>
      <c r="Q42" s="53"/>
      <c r="R42" s="53"/>
      <c r="S42" s="53"/>
      <c r="T42" s="53"/>
      <c r="U42" s="53"/>
      <c r="V42" s="54"/>
      <c r="W42" s="40" t="str">
        <f t="shared" si="0"/>
        <v>遵守_</v>
      </c>
      <c r="X42" s="2">
        <v>1</v>
      </c>
      <c r="Y42" s="2" t="s">
        <v>456</v>
      </c>
      <c r="Z42" s="37" t="s">
        <v>477</v>
      </c>
    </row>
    <row r="43" spans="1:26" ht="57.6" x14ac:dyDescent="0.45">
      <c r="A43" s="9">
        <v>29</v>
      </c>
      <c r="B43" s="10">
        <v>1</v>
      </c>
      <c r="C43" s="6" t="s">
        <v>0</v>
      </c>
      <c r="D43" s="10" t="s">
        <v>62</v>
      </c>
      <c r="E43" s="6" t="s">
        <v>63</v>
      </c>
      <c r="F43" s="10" t="s">
        <v>64</v>
      </c>
      <c r="G43" s="6" t="s">
        <v>64</v>
      </c>
      <c r="H43" s="3" t="s">
        <v>436</v>
      </c>
      <c r="I43" s="3" t="s">
        <v>68</v>
      </c>
      <c r="J43" s="13" t="s">
        <v>6</v>
      </c>
      <c r="K43" s="61"/>
      <c r="L43" s="62"/>
      <c r="M43" s="63"/>
      <c r="N43" s="52"/>
      <c r="O43" s="53"/>
      <c r="P43" s="53"/>
      <c r="Q43" s="53"/>
      <c r="R43" s="53"/>
      <c r="S43" s="53"/>
      <c r="T43" s="53"/>
      <c r="U43" s="53"/>
      <c r="V43" s="54"/>
      <c r="W43" s="40" t="str">
        <f t="shared" si="0"/>
        <v>遵守_</v>
      </c>
      <c r="X43" s="2">
        <v>1</v>
      </c>
      <c r="Y43" s="2" t="s">
        <v>456</v>
      </c>
      <c r="Z43" s="37" t="s">
        <v>476</v>
      </c>
    </row>
    <row r="44" spans="1:26" ht="48" x14ac:dyDescent="0.45">
      <c r="A44" s="9">
        <v>30</v>
      </c>
      <c r="B44" s="10">
        <v>1</v>
      </c>
      <c r="C44" s="6" t="s">
        <v>408</v>
      </c>
      <c r="D44" s="10" t="s">
        <v>62</v>
      </c>
      <c r="E44" s="6" t="s">
        <v>63</v>
      </c>
      <c r="F44" s="10" t="s">
        <v>64</v>
      </c>
      <c r="G44" s="6" t="s">
        <v>64</v>
      </c>
      <c r="H44" s="3" t="s">
        <v>69</v>
      </c>
      <c r="I44" s="3" t="s">
        <v>70</v>
      </c>
      <c r="J44" s="13" t="s">
        <v>16</v>
      </c>
      <c r="K44" s="60"/>
      <c r="L44" s="60"/>
      <c r="M44" s="60"/>
      <c r="N44" s="52"/>
      <c r="O44" s="53"/>
      <c r="P44" s="53"/>
      <c r="Q44" s="53"/>
      <c r="R44" s="53"/>
      <c r="S44" s="53"/>
      <c r="T44" s="53"/>
      <c r="U44" s="53"/>
      <c r="V44" s="54"/>
      <c r="W44" s="40" t="str">
        <f t="shared" si="0"/>
        <v>推奨_</v>
      </c>
      <c r="Z44" s="37" t="s">
        <v>471</v>
      </c>
    </row>
    <row r="45" spans="1:26" ht="48" x14ac:dyDescent="0.45">
      <c r="A45" s="9">
        <v>31</v>
      </c>
      <c r="B45" s="10">
        <v>1</v>
      </c>
      <c r="C45" s="6" t="s">
        <v>408</v>
      </c>
      <c r="D45" s="10" t="s">
        <v>71</v>
      </c>
      <c r="E45" s="6" t="s">
        <v>434</v>
      </c>
      <c r="F45" s="10" t="s">
        <v>3</v>
      </c>
      <c r="G45" s="6" t="s">
        <v>73</v>
      </c>
      <c r="H45" s="3" t="s">
        <v>74</v>
      </c>
      <c r="I45" s="3" t="s">
        <v>75</v>
      </c>
      <c r="J45" s="13" t="s">
        <v>16</v>
      </c>
      <c r="K45" s="60"/>
      <c r="L45" s="60"/>
      <c r="M45" s="60"/>
      <c r="N45" s="52"/>
      <c r="O45" s="53"/>
      <c r="P45" s="53"/>
      <c r="Q45" s="53"/>
      <c r="R45" s="53"/>
      <c r="S45" s="53"/>
      <c r="T45" s="53"/>
      <c r="U45" s="53"/>
      <c r="V45" s="54"/>
      <c r="W45" s="40" t="str">
        <f t="shared" si="0"/>
        <v>推奨_</v>
      </c>
      <c r="Z45" s="37" t="s">
        <v>471</v>
      </c>
    </row>
    <row r="46" spans="1:26" ht="48" x14ac:dyDescent="0.45">
      <c r="A46" s="9">
        <v>32</v>
      </c>
      <c r="B46" s="10">
        <v>1</v>
      </c>
      <c r="C46" s="6" t="s">
        <v>408</v>
      </c>
      <c r="D46" s="10" t="s">
        <v>71</v>
      </c>
      <c r="E46" s="6" t="s">
        <v>434</v>
      </c>
      <c r="F46" s="10" t="s">
        <v>3</v>
      </c>
      <c r="G46" s="6" t="s">
        <v>73</v>
      </c>
      <c r="H46" s="3" t="s">
        <v>76</v>
      </c>
      <c r="I46" s="3" t="s">
        <v>77</v>
      </c>
      <c r="J46" s="13" t="s">
        <v>16</v>
      </c>
      <c r="K46" s="60"/>
      <c r="L46" s="60"/>
      <c r="M46" s="60"/>
      <c r="N46" s="52"/>
      <c r="O46" s="53"/>
      <c r="P46" s="53"/>
      <c r="Q46" s="53"/>
      <c r="R46" s="53"/>
      <c r="S46" s="53"/>
      <c r="T46" s="53"/>
      <c r="U46" s="53"/>
      <c r="V46" s="54"/>
      <c r="W46" s="40" t="str">
        <f t="shared" si="0"/>
        <v>推奨_</v>
      </c>
      <c r="Z46" s="37" t="s">
        <v>471</v>
      </c>
    </row>
    <row r="47" spans="1:26" ht="48" x14ac:dyDescent="0.45">
      <c r="A47" s="9">
        <v>33</v>
      </c>
      <c r="B47" s="10">
        <v>1</v>
      </c>
      <c r="C47" s="6" t="s">
        <v>0</v>
      </c>
      <c r="D47" s="10" t="s">
        <v>71</v>
      </c>
      <c r="E47" s="6" t="s">
        <v>434</v>
      </c>
      <c r="F47" s="10" t="s">
        <v>3</v>
      </c>
      <c r="G47" s="6" t="s">
        <v>73</v>
      </c>
      <c r="H47" s="3" t="s">
        <v>78</v>
      </c>
      <c r="I47" s="3" t="s">
        <v>79</v>
      </c>
      <c r="J47" s="13" t="s">
        <v>16</v>
      </c>
      <c r="K47" s="60"/>
      <c r="L47" s="60"/>
      <c r="M47" s="60"/>
      <c r="N47" s="52"/>
      <c r="O47" s="53"/>
      <c r="P47" s="53"/>
      <c r="Q47" s="53"/>
      <c r="R47" s="53"/>
      <c r="S47" s="53"/>
      <c r="T47" s="53"/>
      <c r="U47" s="53"/>
      <c r="V47" s="54"/>
      <c r="W47" s="40" t="str">
        <f t="shared" si="0"/>
        <v>推奨_</v>
      </c>
      <c r="Z47" s="37" t="s">
        <v>471</v>
      </c>
    </row>
    <row r="48" spans="1:26" ht="67.2" customHeight="1" x14ac:dyDescent="0.45">
      <c r="A48" s="9">
        <v>34</v>
      </c>
      <c r="B48" s="10">
        <v>1</v>
      </c>
      <c r="C48" s="6" t="s">
        <v>0</v>
      </c>
      <c r="D48" s="10" t="s">
        <v>71</v>
      </c>
      <c r="E48" s="6" t="s">
        <v>72</v>
      </c>
      <c r="F48" s="10" t="s">
        <v>7</v>
      </c>
      <c r="G48" s="6" t="s">
        <v>80</v>
      </c>
      <c r="H48" s="3" t="s">
        <v>81</v>
      </c>
      <c r="I48" s="3" t="s">
        <v>82</v>
      </c>
      <c r="J48" s="13" t="s">
        <v>16</v>
      </c>
      <c r="K48" s="60"/>
      <c r="L48" s="60"/>
      <c r="M48" s="60"/>
      <c r="N48" s="52"/>
      <c r="O48" s="53"/>
      <c r="P48" s="53"/>
      <c r="Q48" s="53"/>
      <c r="R48" s="53"/>
      <c r="S48" s="53"/>
      <c r="T48" s="53"/>
      <c r="U48" s="53"/>
      <c r="V48" s="54"/>
      <c r="W48" s="40" t="str">
        <f t="shared" si="0"/>
        <v>推奨_</v>
      </c>
      <c r="Z48" s="37" t="s">
        <v>471</v>
      </c>
    </row>
    <row r="49" spans="1:26" ht="64.8" customHeight="1" x14ac:dyDescent="0.45">
      <c r="A49" s="9">
        <v>35</v>
      </c>
      <c r="B49" s="10">
        <v>1</v>
      </c>
      <c r="C49" s="6" t="s">
        <v>0</v>
      </c>
      <c r="D49" s="10" t="s">
        <v>71</v>
      </c>
      <c r="E49" s="6" t="s">
        <v>72</v>
      </c>
      <c r="F49" s="10" t="s">
        <v>7</v>
      </c>
      <c r="G49" s="6" t="s">
        <v>80</v>
      </c>
      <c r="H49" s="3" t="s">
        <v>83</v>
      </c>
      <c r="I49" s="3" t="s">
        <v>84</v>
      </c>
      <c r="J49" s="13" t="s">
        <v>16</v>
      </c>
      <c r="K49" s="60"/>
      <c r="L49" s="60"/>
      <c r="M49" s="60"/>
      <c r="N49" s="52"/>
      <c r="O49" s="53"/>
      <c r="P49" s="53"/>
      <c r="Q49" s="53"/>
      <c r="R49" s="53"/>
      <c r="S49" s="53"/>
      <c r="T49" s="53"/>
      <c r="U49" s="53"/>
      <c r="V49" s="54"/>
      <c r="W49" s="40" t="str">
        <f t="shared" si="0"/>
        <v>推奨_</v>
      </c>
      <c r="Z49" s="37" t="s">
        <v>471</v>
      </c>
    </row>
    <row r="50" spans="1:26" ht="48" x14ac:dyDescent="0.45">
      <c r="A50" s="9">
        <v>36</v>
      </c>
      <c r="B50" s="10">
        <v>1</v>
      </c>
      <c r="C50" s="6" t="s">
        <v>408</v>
      </c>
      <c r="D50" s="10" t="s">
        <v>71</v>
      </c>
      <c r="E50" s="6" t="s">
        <v>434</v>
      </c>
      <c r="F50" s="10" t="s">
        <v>7</v>
      </c>
      <c r="G50" s="6" t="s">
        <v>80</v>
      </c>
      <c r="H50" s="3" t="s">
        <v>85</v>
      </c>
      <c r="I50" s="3" t="s">
        <v>86</v>
      </c>
      <c r="J50" s="13" t="s">
        <v>16</v>
      </c>
      <c r="K50" s="60"/>
      <c r="L50" s="60"/>
      <c r="M50" s="60"/>
      <c r="N50" s="52"/>
      <c r="O50" s="53"/>
      <c r="P50" s="53"/>
      <c r="Q50" s="53"/>
      <c r="R50" s="53"/>
      <c r="S50" s="53"/>
      <c r="T50" s="53"/>
      <c r="U50" s="53"/>
      <c r="V50" s="54"/>
      <c r="W50" s="40" t="str">
        <f t="shared" si="0"/>
        <v>推奨_</v>
      </c>
      <c r="Z50" s="37" t="s">
        <v>471</v>
      </c>
    </row>
    <row r="51" spans="1:26" ht="48" x14ac:dyDescent="0.45">
      <c r="A51" s="9">
        <v>37</v>
      </c>
      <c r="B51" s="10">
        <v>1</v>
      </c>
      <c r="C51" s="6" t="s">
        <v>408</v>
      </c>
      <c r="D51" s="10" t="s">
        <v>71</v>
      </c>
      <c r="E51" s="6" t="s">
        <v>434</v>
      </c>
      <c r="F51" s="10" t="s">
        <v>31</v>
      </c>
      <c r="G51" s="6" t="s">
        <v>87</v>
      </c>
      <c r="H51" s="3" t="s">
        <v>88</v>
      </c>
      <c r="I51" s="3" t="s">
        <v>89</v>
      </c>
      <c r="J51" s="13" t="s">
        <v>6</v>
      </c>
      <c r="K51" s="60"/>
      <c r="L51" s="60"/>
      <c r="M51" s="60"/>
      <c r="N51" s="52"/>
      <c r="O51" s="53"/>
      <c r="P51" s="53"/>
      <c r="Q51" s="53"/>
      <c r="R51" s="53"/>
      <c r="S51" s="53"/>
      <c r="T51" s="53"/>
      <c r="U51" s="53"/>
      <c r="V51" s="54"/>
      <c r="W51" s="40" t="str">
        <f t="shared" si="0"/>
        <v>遵守_</v>
      </c>
      <c r="Z51" s="37" t="s">
        <v>471</v>
      </c>
    </row>
    <row r="52" spans="1:26" ht="48" x14ac:dyDescent="0.45">
      <c r="A52" s="9">
        <v>38</v>
      </c>
      <c r="B52" s="10">
        <v>1</v>
      </c>
      <c r="C52" s="6" t="s">
        <v>408</v>
      </c>
      <c r="D52" s="10" t="s">
        <v>71</v>
      </c>
      <c r="E52" s="6" t="s">
        <v>434</v>
      </c>
      <c r="F52" s="10" t="s">
        <v>31</v>
      </c>
      <c r="G52" s="6" t="s">
        <v>87</v>
      </c>
      <c r="H52" s="3" t="s">
        <v>90</v>
      </c>
      <c r="I52" s="3" t="s">
        <v>91</v>
      </c>
      <c r="J52" s="13" t="s">
        <v>6</v>
      </c>
      <c r="K52" s="60"/>
      <c r="L52" s="60"/>
      <c r="M52" s="60"/>
      <c r="N52" s="52"/>
      <c r="O52" s="53"/>
      <c r="P52" s="53"/>
      <c r="Q52" s="53"/>
      <c r="R52" s="53"/>
      <c r="S52" s="53"/>
      <c r="T52" s="53"/>
      <c r="U52" s="53"/>
      <c r="V52" s="54"/>
      <c r="W52" s="40" t="str">
        <f t="shared" si="0"/>
        <v>遵守_</v>
      </c>
      <c r="Z52" s="37" t="s">
        <v>471</v>
      </c>
    </row>
    <row r="53" spans="1:26" ht="67.2" x14ac:dyDescent="0.45">
      <c r="A53" s="9">
        <v>39</v>
      </c>
      <c r="B53" s="10">
        <v>1</v>
      </c>
      <c r="C53" s="6" t="s">
        <v>0</v>
      </c>
      <c r="D53" s="10" t="s">
        <v>71</v>
      </c>
      <c r="E53" s="6" t="s">
        <v>72</v>
      </c>
      <c r="F53" s="10" t="s">
        <v>31</v>
      </c>
      <c r="G53" s="6" t="s">
        <v>87</v>
      </c>
      <c r="H53" s="3" t="s">
        <v>92</v>
      </c>
      <c r="I53" s="3" t="s">
        <v>93</v>
      </c>
      <c r="J53" s="13" t="s">
        <v>16</v>
      </c>
      <c r="K53" s="60"/>
      <c r="L53" s="60"/>
      <c r="M53" s="60"/>
      <c r="N53" s="52"/>
      <c r="O53" s="53"/>
      <c r="P53" s="53"/>
      <c r="Q53" s="53"/>
      <c r="R53" s="53"/>
      <c r="S53" s="53"/>
      <c r="T53" s="53"/>
      <c r="U53" s="53"/>
      <c r="V53" s="54"/>
      <c r="W53" s="40" t="str">
        <f t="shared" si="0"/>
        <v>推奨_</v>
      </c>
      <c r="Z53" s="37" t="s">
        <v>471</v>
      </c>
    </row>
    <row r="54" spans="1:26" ht="48" x14ac:dyDescent="0.45">
      <c r="A54" s="9">
        <v>40</v>
      </c>
      <c r="B54" s="10">
        <v>1</v>
      </c>
      <c r="C54" s="6" t="s">
        <v>0</v>
      </c>
      <c r="D54" s="10" t="s">
        <v>71</v>
      </c>
      <c r="E54" s="6" t="s">
        <v>434</v>
      </c>
      <c r="F54" s="10" t="s">
        <v>31</v>
      </c>
      <c r="G54" s="6" t="s">
        <v>87</v>
      </c>
      <c r="H54" s="3" t="s">
        <v>94</v>
      </c>
      <c r="I54" s="3" t="s">
        <v>95</v>
      </c>
      <c r="J54" s="13" t="s">
        <v>16</v>
      </c>
      <c r="K54" s="60"/>
      <c r="L54" s="60"/>
      <c r="M54" s="60"/>
      <c r="N54" s="52"/>
      <c r="O54" s="53"/>
      <c r="P54" s="53"/>
      <c r="Q54" s="53"/>
      <c r="R54" s="53"/>
      <c r="S54" s="53"/>
      <c r="T54" s="53"/>
      <c r="U54" s="53"/>
      <c r="V54" s="54"/>
      <c r="W54" s="40" t="str">
        <f t="shared" si="0"/>
        <v>推奨_</v>
      </c>
      <c r="Z54" s="37" t="s">
        <v>471</v>
      </c>
    </row>
    <row r="55" spans="1:26" ht="48" x14ac:dyDescent="0.45">
      <c r="A55" s="9">
        <v>41</v>
      </c>
      <c r="B55" s="10">
        <v>1</v>
      </c>
      <c r="C55" s="6" t="s">
        <v>408</v>
      </c>
      <c r="D55" s="10" t="s">
        <v>71</v>
      </c>
      <c r="E55" s="6" t="s">
        <v>434</v>
      </c>
      <c r="F55" s="10" t="s">
        <v>43</v>
      </c>
      <c r="G55" s="6" t="s">
        <v>96</v>
      </c>
      <c r="H55" s="3" t="s">
        <v>97</v>
      </c>
      <c r="I55" s="3" t="s">
        <v>98</v>
      </c>
      <c r="J55" s="13" t="s">
        <v>16</v>
      </c>
      <c r="K55" s="60"/>
      <c r="L55" s="60"/>
      <c r="M55" s="60"/>
      <c r="N55" s="52"/>
      <c r="O55" s="53"/>
      <c r="P55" s="53"/>
      <c r="Q55" s="53"/>
      <c r="R55" s="53"/>
      <c r="S55" s="53"/>
      <c r="T55" s="53"/>
      <c r="U55" s="53"/>
      <c r="V55" s="54"/>
      <c r="W55" s="40" t="str">
        <f t="shared" si="0"/>
        <v>推奨_</v>
      </c>
      <c r="Z55" s="37" t="s">
        <v>471</v>
      </c>
    </row>
    <row r="56" spans="1:26" ht="48" x14ac:dyDescent="0.45">
      <c r="A56" s="9">
        <v>42</v>
      </c>
      <c r="B56" s="10">
        <v>1</v>
      </c>
      <c r="C56" s="6" t="s">
        <v>408</v>
      </c>
      <c r="D56" s="10" t="s">
        <v>71</v>
      </c>
      <c r="E56" s="6" t="s">
        <v>434</v>
      </c>
      <c r="F56" s="10" t="s">
        <v>43</v>
      </c>
      <c r="G56" s="6" t="s">
        <v>96</v>
      </c>
      <c r="H56" s="3" t="s">
        <v>99</v>
      </c>
      <c r="I56" s="3" t="s">
        <v>100</v>
      </c>
      <c r="J56" s="13" t="s">
        <v>16</v>
      </c>
      <c r="K56" s="60"/>
      <c r="L56" s="60"/>
      <c r="M56" s="60"/>
      <c r="N56" s="52"/>
      <c r="O56" s="53"/>
      <c r="P56" s="53"/>
      <c r="Q56" s="53"/>
      <c r="R56" s="53"/>
      <c r="S56" s="53"/>
      <c r="T56" s="53"/>
      <c r="U56" s="53"/>
      <c r="V56" s="54"/>
      <c r="W56" s="40" t="str">
        <f t="shared" si="0"/>
        <v>推奨_</v>
      </c>
      <c r="Z56" s="37" t="s">
        <v>471</v>
      </c>
    </row>
    <row r="57" spans="1:26" ht="48" x14ac:dyDescent="0.45">
      <c r="A57" s="9">
        <v>43</v>
      </c>
      <c r="B57" s="10">
        <v>1</v>
      </c>
      <c r="C57" s="6" t="s">
        <v>408</v>
      </c>
      <c r="D57" s="10" t="s">
        <v>71</v>
      </c>
      <c r="E57" s="6" t="s">
        <v>434</v>
      </c>
      <c r="F57" s="10" t="s">
        <v>43</v>
      </c>
      <c r="G57" s="6" t="s">
        <v>96</v>
      </c>
      <c r="H57" s="3" t="s">
        <v>101</v>
      </c>
      <c r="I57" s="3" t="s">
        <v>102</v>
      </c>
      <c r="J57" s="13" t="s">
        <v>16</v>
      </c>
      <c r="K57" s="60"/>
      <c r="L57" s="60"/>
      <c r="M57" s="60"/>
      <c r="N57" s="52"/>
      <c r="O57" s="53"/>
      <c r="P57" s="53"/>
      <c r="Q57" s="53"/>
      <c r="R57" s="53"/>
      <c r="S57" s="53"/>
      <c r="T57" s="53"/>
      <c r="U57" s="53"/>
      <c r="V57" s="54"/>
      <c r="W57" s="40" t="str">
        <f t="shared" si="0"/>
        <v>推奨_</v>
      </c>
      <c r="Z57" s="37" t="s">
        <v>471</v>
      </c>
    </row>
    <row r="58" spans="1:26" ht="48" x14ac:dyDescent="0.45">
      <c r="A58" s="9">
        <v>44</v>
      </c>
      <c r="B58" s="10">
        <v>1</v>
      </c>
      <c r="C58" s="6" t="s">
        <v>0</v>
      </c>
      <c r="D58" s="10" t="s">
        <v>71</v>
      </c>
      <c r="E58" s="6" t="s">
        <v>434</v>
      </c>
      <c r="F58" s="10" t="s">
        <v>43</v>
      </c>
      <c r="G58" s="6" t="s">
        <v>96</v>
      </c>
      <c r="H58" s="3" t="s">
        <v>103</v>
      </c>
      <c r="I58" s="3" t="s">
        <v>104</v>
      </c>
      <c r="J58" s="13" t="s">
        <v>16</v>
      </c>
      <c r="K58" s="61"/>
      <c r="L58" s="62"/>
      <c r="M58" s="63"/>
      <c r="N58" s="52"/>
      <c r="O58" s="53"/>
      <c r="P58" s="53"/>
      <c r="Q58" s="53"/>
      <c r="R58" s="53"/>
      <c r="S58" s="53"/>
      <c r="T58" s="53"/>
      <c r="U58" s="53"/>
      <c r="V58" s="54"/>
      <c r="W58" s="40" t="str">
        <f t="shared" si="0"/>
        <v>推奨_</v>
      </c>
      <c r="X58" s="2">
        <v>1</v>
      </c>
      <c r="Y58" s="2" t="s">
        <v>459</v>
      </c>
      <c r="Z58" s="37" t="s">
        <v>475</v>
      </c>
    </row>
    <row r="59" spans="1:26" ht="48" x14ac:dyDescent="0.45">
      <c r="A59" s="9">
        <v>45</v>
      </c>
      <c r="B59" s="10">
        <v>1</v>
      </c>
      <c r="C59" s="6" t="s">
        <v>0</v>
      </c>
      <c r="D59" s="10" t="s">
        <v>71</v>
      </c>
      <c r="E59" s="6" t="s">
        <v>434</v>
      </c>
      <c r="F59" s="10" t="s">
        <v>43</v>
      </c>
      <c r="G59" s="6" t="s">
        <v>96</v>
      </c>
      <c r="H59" s="3" t="s">
        <v>105</v>
      </c>
      <c r="I59" s="3" t="s">
        <v>106</v>
      </c>
      <c r="J59" s="13" t="s">
        <v>16</v>
      </c>
      <c r="K59" s="61"/>
      <c r="L59" s="62"/>
      <c r="M59" s="63"/>
      <c r="N59" s="52"/>
      <c r="O59" s="53"/>
      <c r="P59" s="53"/>
      <c r="Q59" s="53"/>
      <c r="R59" s="53"/>
      <c r="S59" s="53"/>
      <c r="T59" s="53"/>
      <c r="U59" s="53"/>
      <c r="V59" s="54"/>
      <c r="W59" s="40" t="str">
        <f t="shared" si="0"/>
        <v>推奨_</v>
      </c>
      <c r="X59" s="2">
        <v>1</v>
      </c>
      <c r="Y59" s="2" t="s">
        <v>460</v>
      </c>
      <c r="Z59" s="37" t="s">
        <v>478</v>
      </c>
    </row>
    <row r="60" spans="1:26" ht="67.2" x14ac:dyDescent="0.45">
      <c r="A60" s="9">
        <v>46</v>
      </c>
      <c r="B60" s="10">
        <v>1</v>
      </c>
      <c r="C60" s="6" t="s">
        <v>0</v>
      </c>
      <c r="D60" s="10" t="s">
        <v>71</v>
      </c>
      <c r="E60" s="6" t="s">
        <v>72</v>
      </c>
      <c r="F60" s="10" t="s">
        <v>53</v>
      </c>
      <c r="G60" s="6" t="s">
        <v>107</v>
      </c>
      <c r="H60" s="4" t="s">
        <v>108</v>
      </c>
      <c r="I60" s="4" t="s">
        <v>383</v>
      </c>
      <c r="J60" s="13" t="s">
        <v>6</v>
      </c>
      <c r="K60" s="60"/>
      <c r="L60" s="60"/>
      <c r="M60" s="60"/>
      <c r="N60" s="52"/>
      <c r="O60" s="53"/>
      <c r="P60" s="53"/>
      <c r="Q60" s="53"/>
      <c r="R60" s="53"/>
      <c r="S60" s="53"/>
      <c r="T60" s="53"/>
      <c r="U60" s="53"/>
      <c r="V60" s="54"/>
      <c r="W60" s="40" t="str">
        <f t="shared" si="0"/>
        <v>遵守_</v>
      </c>
      <c r="Z60" s="37" t="s">
        <v>471</v>
      </c>
    </row>
    <row r="61" spans="1:26" ht="48" x14ac:dyDescent="0.45">
      <c r="A61" s="9">
        <v>47</v>
      </c>
      <c r="B61" s="10">
        <v>1</v>
      </c>
      <c r="C61" s="6" t="s">
        <v>408</v>
      </c>
      <c r="D61" s="10" t="s">
        <v>71</v>
      </c>
      <c r="E61" s="6" t="s">
        <v>434</v>
      </c>
      <c r="F61" s="10" t="s">
        <v>53</v>
      </c>
      <c r="G61" s="6" t="s">
        <v>107</v>
      </c>
      <c r="H61" s="3" t="s">
        <v>109</v>
      </c>
      <c r="I61" s="3" t="s">
        <v>110</v>
      </c>
      <c r="J61" s="13" t="s">
        <v>6</v>
      </c>
      <c r="K61" s="61"/>
      <c r="L61" s="62"/>
      <c r="M61" s="63"/>
      <c r="N61" s="52"/>
      <c r="O61" s="53"/>
      <c r="P61" s="53"/>
      <c r="Q61" s="53"/>
      <c r="R61" s="53"/>
      <c r="S61" s="53"/>
      <c r="T61" s="53"/>
      <c r="U61" s="53"/>
      <c r="V61" s="54"/>
      <c r="W61" s="40" t="str">
        <f t="shared" si="0"/>
        <v>遵守_</v>
      </c>
      <c r="X61" s="2">
        <v>1</v>
      </c>
      <c r="Y61" s="2" t="s">
        <v>461</v>
      </c>
      <c r="Z61" s="37" t="s">
        <v>479</v>
      </c>
    </row>
    <row r="62" spans="1:26" ht="48" x14ac:dyDescent="0.45">
      <c r="A62" s="9">
        <v>48</v>
      </c>
      <c r="B62" s="10">
        <v>1</v>
      </c>
      <c r="C62" s="6" t="s">
        <v>408</v>
      </c>
      <c r="D62" s="10" t="s">
        <v>71</v>
      </c>
      <c r="E62" s="6" t="s">
        <v>434</v>
      </c>
      <c r="F62" s="10" t="s">
        <v>53</v>
      </c>
      <c r="G62" s="6" t="s">
        <v>107</v>
      </c>
      <c r="H62" s="3" t="s">
        <v>111</v>
      </c>
      <c r="I62" s="3" t="s">
        <v>112</v>
      </c>
      <c r="J62" s="13" t="s">
        <v>6</v>
      </c>
      <c r="K62" s="60"/>
      <c r="L62" s="60"/>
      <c r="M62" s="60"/>
      <c r="N62" s="52"/>
      <c r="O62" s="53"/>
      <c r="P62" s="53"/>
      <c r="Q62" s="53"/>
      <c r="R62" s="53"/>
      <c r="S62" s="53"/>
      <c r="T62" s="53"/>
      <c r="U62" s="53"/>
      <c r="V62" s="54"/>
      <c r="W62" s="40" t="str">
        <f t="shared" si="0"/>
        <v>遵守_</v>
      </c>
      <c r="Z62" s="37" t="s">
        <v>471</v>
      </c>
    </row>
    <row r="63" spans="1:26" ht="48" x14ac:dyDescent="0.45">
      <c r="A63" s="9">
        <v>49</v>
      </c>
      <c r="B63" s="10">
        <v>1</v>
      </c>
      <c r="C63" s="6" t="s">
        <v>0</v>
      </c>
      <c r="D63" s="10" t="s">
        <v>71</v>
      </c>
      <c r="E63" s="6" t="s">
        <v>434</v>
      </c>
      <c r="F63" s="10" t="s">
        <v>53</v>
      </c>
      <c r="G63" s="6" t="s">
        <v>107</v>
      </c>
      <c r="H63" s="3" t="s">
        <v>113</v>
      </c>
      <c r="I63" s="3" t="s">
        <v>114</v>
      </c>
      <c r="J63" s="13" t="s">
        <v>6</v>
      </c>
      <c r="K63" s="60"/>
      <c r="L63" s="60"/>
      <c r="M63" s="60"/>
      <c r="N63" s="52"/>
      <c r="O63" s="53"/>
      <c r="P63" s="53"/>
      <c r="Q63" s="53"/>
      <c r="R63" s="53"/>
      <c r="S63" s="53"/>
      <c r="T63" s="53"/>
      <c r="U63" s="53"/>
      <c r="V63" s="54"/>
      <c r="W63" s="40" t="str">
        <f t="shared" si="0"/>
        <v>遵守_</v>
      </c>
      <c r="Z63" s="37" t="s">
        <v>471</v>
      </c>
    </row>
    <row r="64" spans="1:26" ht="48" x14ac:dyDescent="0.45">
      <c r="A64" s="9">
        <v>50</v>
      </c>
      <c r="B64" s="10">
        <v>1</v>
      </c>
      <c r="C64" s="6" t="s">
        <v>408</v>
      </c>
      <c r="D64" s="10" t="s">
        <v>71</v>
      </c>
      <c r="E64" s="6" t="s">
        <v>434</v>
      </c>
      <c r="F64" s="10" t="s">
        <v>53</v>
      </c>
      <c r="G64" s="6" t="s">
        <v>107</v>
      </c>
      <c r="H64" s="3" t="s">
        <v>115</v>
      </c>
      <c r="I64" s="3" t="s">
        <v>116</v>
      </c>
      <c r="J64" s="13" t="s">
        <v>16</v>
      </c>
      <c r="K64" s="60"/>
      <c r="L64" s="60"/>
      <c r="M64" s="60"/>
      <c r="N64" s="52"/>
      <c r="O64" s="53"/>
      <c r="P64" s="53"/>
      <c r="Q64" s="53"/>
      <c r="R64" s="53"/>
      <c r="S64" s="53"/>
      <c r="T64" s="53"/>
      <c r="U64" s="53"/>
      <c r="V64" s="54"/>
      <c r="W64" s="40" t="str">
        <f t="shared" si="0"/>
        <v>推奨_</v>
      </c>
      <c r="Z64" s="37" t="s">
        <v>471</v>
      </c>
    </row>
    <row r="65" spans="1:26" ht="48" x14ac:dyDescent="0.45">
      <c r="A65" s="9">
        <v>51</v>
      </c>
      <c r="B65" s="10">
        <v>1</v>
      </c>
      <c r="C65" s="6" t="s">
        <v>408</v>
      </c>
      <c r="D65" s="10" t="s">
        <v>71</v>
      </c>
      <c r="E65" s="6" t="s">
        <v>434</v>
      </c>
      <c r="F65" s="10" t="s">
        <v>53</v>
      </c>
      <c r="G65" s="6" t="s">
        <v>107</v>
      </c>
      <c r="H65" s="3" t="s">
        <v>117</v>
      </c>
      <c r="I65" s="3" t="s">
        <v>118</v>
      </c>
      <c r="J65" s="13" t="s">
        <v>6</v>
      </c>
      <c r="K65" s="60"/>
      <c r="L65" s="60"/>
      <c r="M65" s="60"/>
      <c r="N65" s="52"/>
      <c r="O65" s="53"/>
      <c r="P65" s="53"/>
      <c r="Q65" s="53"/>
      <c r="R65" s="53"/>
      <c r="S65" s="53"/>
      <c r="T65" s="53"/>
      <c r="U65" s="53"/>
      <c r="V65" s="54"/>
      <c r="W65" s="40" t="str">
        <f t="shared" si="0"/>
        <v>遵守_</v>
      </c>
      <c r="Z65" s="37" t="s">
        <v>471</v>
      </c>
    </row>
    <row r="66" spans="1:26" ht="48" x14ac:dyDescent="0.45">
      <c r="A66" s="9">
        <v>52</v>
      </c>
      <c r="B66" s="10">
        <v>1</v>
      </c>
      <c r="C66" s="6" t="s">
        <v>0</v>
      </c>
      <c r="D66" s="10" t="s">
        <v>71</v>
      </c>
      <c r="E66" s="6" t="s">
        <v>434</v>
      </c>
      <c r="F66" s="10" t="s">
        <v>53</v>
      </c>
      <c r="G66" s="6" t="s">
        <v>107</v>
      </c>
      <c r="H66" s="3" t="s">
        <v>119</v>
      </c>
      <c r="I66" s="3" t="s">
        <v>120</v>
      </c>
      <c r="J66" s="13" t="s">
        <v>6</v>
      </c>
      <c r="K66" s="60"/>
      <c r="L66" s="60"/>
      <c r="M66" s="60"/>
      <c r="N66" s="52"/>
      <c r="O66" s="53"/>
      <c r="P66" s="53"/>
      <c r="Q66" s="53"/>
      <c r="R66" s="53"/>
      <c r="S66" s="53"/>
      <c r="T66" s="53"/>
      <c r="U66" s="53"/>
      <c r="V66" s="54"/>
      <c r="W66" s="40" t="str">
        <f t="shared" si="0"/>
        <v>遵守_</v>
      </c>
      <c r="Z66" s="37" t="s">
        <v>471</v>
      </c>
    </row>
    <row r="67" spans="1:26" ht="48" x14ac:dyDescent="0.45">
      <c r="A67" s="9">
        <v>53</v>
      </c>
      <c r="B67" s="10">
        <v>1</v>
      </c>
      <c r="C67" s="6" t="s">
        <v>0</v>
      </c>
      <c r="D67" s="10" t="s">
        <v>71</v>
      </c>
      <c r="E67" s="6" t="s">
        <v>434</v>
      </c>
      <c r="F67" s="10" t="s">
        <v>53</v>
      </c>
      <c r="G67" s="6" t="s">
        <v>107</v>
      </c>
      <c r="H67" s="3" t="s">
        <v>121</v>
      </c>
      <c r="I67" s="3" t="s">
        <v>122</v>
      </c>
      <c r="J67" s="13" t="s">
        <v>6</v>
      </c>
      <c r="K67" s="60"/>
      <c r="L67" s="60"/>
      <c r="M67" s="60"/>
      <c r="N67" s="52"/>
      <c r="O67" s="53"/>
      <c r="P67" s="53"/>
      <c r="Q67" s="53"/>
      <c r="R67" s="53"/>
      <c r="S67" s="53"/>
      <c r="T67" s="53"/>
      <c r="U67" s="53"/>
      <c r="V67" s="54"/>
      <c r="W67" s="40" t="str">
        <f t="shared" si="0"/>
        <v>遵守_</v>
      </c>
      <c r="Z67" s="37" t="s">
        <v>471</v>
      </c>
    </row>
    <row r="68" spans="1:26" ht="48" x14ac:dyDescent="0.45">
      <c r="A68" s="9">
        <v>54</v>
      </c>
      <c r="B68" s="10">
        <v>1</v>
      </c>
      <c r="C68" s="6" t="s">
        <v>0</v>
      </c>
      <c r="D68" s="10" t="s">
        <v>71</v>
      </c>
      <c r="E68" s="6" t="s">
        <v>434</v>
      </c>
      <c r="F68" s="10" t="s">
        <v>53</v>
      </c>
      <c r="G68" s="6" t="s">
        <v>107</v>
      </c>
      <c r="H68" s="3" t="s">
        <v>123</v>
      </c>
      <c r="I68" s="3" t="s">
        <v>124</v>
      </c>
      <c r="J68" s="13" t="s">
        <v>16</v>
      </c>
      <c r="K68" s="60"/>
      <c r="L68" s="60"/>
      <c r="M68" s="60"/>
      <c r="N68" s="52"/>
      <c r="O68" s="53"/>
      <c r="P68" s="53"/>
      <c r="Q68" s="53"/>
      <c r="R68" s="53"/>
      <c r="S68" s="53"/>
      <c r="T68" s="53"/>
      <c r="U68" s="53"/>
      <c r="V68" s="54"/>
      <c r="W68" s="40" t="str">
        <f t="shared" si="0"/>
        <v>推奨_</v>
      </c>
      <c r="Z68" s="37" t="s">
        <v>471</v>
      </c>
    </row>
    <row r="69" spans="1:26" ht="48" x14ac:dyDescent="0.45">
      <c r="A69" s="9">
        <v>55</v>
      </c>
      <c r="B69" s="10">
        <v>1</v>
      </c>
      <c r="C69" s="6" t="s">
        <v>0</v>
      </c>
      <c r="D69" s="10" t="s">
        <v>71</v>
      </c>
      <c r="E69" s="6" t="s">
        <v>434</v>
      </c>
      <c r="F69" s="10" t="s">
        <v>53</v>
      </c>
      <c r="G69" s="6" t="s">
        <v>107</v>
      </c>
      <c r="H69" s="3" t="s">
        <v>125</v>
      </c>
      <c r="I69" s="3" t="s">
        <v>126</v>
      </c>
      <c r="J69" s="13" t="s">
        <v>16</v>
      </c>
      <c r="K69" s="60"/>
      <c r="L69" s="60"/>
      <c r="M69" s="60"/>
      <c r="N69" s="52"/>
      <c r="O69" s="53"/>
      <c r="P69" s="53"/>
      <c r="Q69" s="53"/>
      <c r="R69" s="53"/>
      <c r="S69" s="53"/>
      <c r="T69" s="53"/>
      <c r="U69" s="53"/>
      <c r="V69" s="54"/>
      <c r="W69" s="40" t="str">
        <f t="shared" si="0"/>
        <v>推奨_</v>
      </c>
      <c r="Z69" s="37" t="s">
        <v>471</v>
      </c>
    </row>
    <row r="70" spans="1:26" ht="48" x14ac:dyDescent="0.45">
      <c r="A70" s="9">
        <v>56</v>
      </c>
      <c r="B70" s="10">
        <v>1</v>
      </c>
      <c r="C70" s="6" t="s">
        <v>0</v>
      </c>
      <c r="D70" s="10" t="s">
        <v>71</v>
      </c>
      <c r="E70" s="6" t="s">
        <v>434</v>
      </c>
      <c r="F70" s="10" t="s">
        <v>53</v>
      </c>
      <c r="G70" s="6" t="s">
        <v>107</v>
      </c>
      <c r="H70" s="3" t="s">
        <v>127</v>
      </c>
      <c r="I70" s="3" t="s">
        <v>128</v>
      </c>
      <c r="J70" s="13" t="s">
        <v>16</v>
      </c>
      <c r="K70" s="60"/>
      <c r="L70" s="60"/>
      <c r="M70" s="60"/>
      <c r="N70" s="52"/>
      <c r="O70" s="53"/>
      <c r="P70" s="53"/>
      <c r="Q70" s="53"/>
      <c r="R70" s="53"/>
      <c r="S70" s="53"/>
      <c r="T70" s="53"/>
      <c r="U70" s="53"/>
      <c r="V70" s="54"/>
      <c r="W70" s="40" t="str">
        <f t="shared" si="0"/>
        <v>推奨_</v>
      </c>
      <c r="Z70" s="37" t="s">
        <v>471</v>
      </c>
    </row>
    <row r="71" spans="1:26" ht="48" x14ac:dyDescent="0.45">
      <c r="A71" s="9">
        <v>57</v>
      </c>
      <c r="B71" s="10">
        <v>1</v>
      </c>
      <c r="C71" s="6" t="s">
        <v>0</v>
      </c>
      <c r="D71" s="10" t="s">
        <v>71</v>
      </c>
      <c r="E71" s="6" t="s">
        <v>434</v>
      </c>
      <c r="F71" s="10" t="s">
        <v>53</v>
      </c>
      <c r="G71" s="6" t="s">
        <v>107</v>
      </c>
      <c r="H71" s="3" t="s">
        <v>129</v>
      </c>
      <c r="I71" s="3" t="s">
        <v>130</v>
      </c>
      <c r="J71" s="13" t="s">
        <v>16</v>
      </c>
      <c r="K71" s="60"/>
      <c r="L71" s="60"/>
      <c r="M71" s="60"/>
      <c r="N71" s="52"/>
      <c r="O71" s="53"/>
      <c r="P71" s="53"/>
      <c r="Q71" s="53"/>
      <c r="R71" s="53"/>
      <c r="S71" s="53"/>
      <c r="T71" s="53"/>
      <c r="U71" s="53"/>
      <c r="V71" s="54"/>
      <c r="W71" s="40" t="str">
        <f t="shared" si="0"/>
        <v>推奨_</v>
      </c>
      <c r="Z71" s="37" t="s">
        <v>471</v>
      </c>
    </row>
    <row r="72" spans="1:26" ht="48" x14ac:dyDescent="0.45">
      <c r="A72" s="9">
        <v>58</v>
      </c>
      <c r="B72" s="10">
        <v>1</v>
      </c>
      <c r="C72" s="6" t="s">
        <v>0</v>
      </c>
      <c r="D72" s="10" t="s">
        <v>71</v>
      </c>
      <c r="E72" s="6" t="s">
        <v>434</v>
      </c>
      <c r="F72" s="10" t="s">
        <v>53</v>
      </c>
      <c r="G72" s="6" t="s">
        <v>107</v>
      </c>
      <c r="H72" s="3" t="s">
        <v>131</v>
      </c>
      <c r="I72" s="3" t="s">
        <v>132</v>
      </c>
      <c r="J72" s="13" t="s">
        <v>16</v>
      </c>
      <c r="K72" s="60"/>
      <c r="L72" s="60"/>
      <c r="M72" s="60"/>
      <c r="N72" s="52"/>
      <c r="O72" s="53"/>
      <c r="P72" s="53"/>
      <c r="Q72" s="53"/>
      <c r="R72" s="53"/>
      <c r="S72" s="53"/>
      <c r="T72" s="53"/>
      <c r="U72" s="53"/>
      <c r="V72" s="54"/>
      <c r="W72" s="40" t="str">
        <f t="shared" si="0"/>
        <v>推奨_</v>
      </c>
      <c r="Z72" s="37" t="s">
        <v>471</v>
      </c>
    </row>
    <row r="73" spans="1:26" ht="48" x14ac:dyDescent="0.45">
      <c r="A73" s="9">
        <v>59</v>
      </c>
      <c r="B73" s="10">
        <v>1</v>
      </c>
      <c r="C73" s="6" t="s">
        <v>408</v>
      </c>
      <c r="D73" s="10" t="s">
        <v>71</v>
      </c>
      <c r="E73" s="6" t="s">
        <v>434</v>
      </c>
      <c r="F73" s="10" t="s">
        <v>53</v>
      </c>
      <c r="G73" s="6" t="s">
        <v>107</v>
      </c>
      <c r="H73" s="3" t="s">
        <v>133</v>
      </c>
      <c r="I73" s="3" t="s">
        <v>134</v>
      </c>
      <c r="J73" s="13" t="s">
        <v>6</v>
      </c>
      <c r="K73" s="60"/>
      <c r="L73" s="60"/>
      <c r="M73" s="60"/>
      <c r="N73" s="52"/>
      <c r="O73" s="53"/>
      <c r="P73" s="53"/>
      <c r="Q73" s="53"/>
      <c r="R73" s="53"/>
      <c r="S73" s="53"/>
      <c r="T73" s="53"/>
      <c r="U73" s="53"/>
      <c r="V73" s="54"/>
      <c r="W73" s="40" t="str">
        <f t="shared" si="0"/>
        <v>遵守_</v>
      </c>
      <c r="Z73" s="37" t="s">
        <v>471</v>
      </c>
    </row>
    <row r="74" spans="1:26" ht="48" x14ac:dyDescent="0.45">
      <c r="A74" s="9">
        <v>60</v>
      </c>
      <c r="B74" s="10">
        <v>1</v>
      </c>
      <c r="C74" s="6" t="s">
        <v>0</v>
      </c>
      <c r="D74" s="10" t="s">
        <v>71</v>
      </c>
      <c r="E74" s="6" t="s">
        <v>434</v>
      </c>
      <c r="F74" s="10" t="s">
        <v>53</v>
      </c>
      <c r="G74" s="6" t="s">
        <v>107</v>
      </c>
      <c r="H74" s="3" t="s">
        <v>135</v>
      </c>
      <c r="I74" s="3" t="s">
        <v>136</v>
      </c>
      <c r="J74" s="13" t="s">
        <v>16</v>
      </c>
      <c r="K74" s="60"/>
      <c r="L74" s="60"/>
      <c r="M74" s="60"/>
      <c r="N74" s="52"/>
      <c r="O74" s="53"/>
      <c r="P74" s="53"/>
      <c r="Q74" s="53"/>
      <c r="R74" s="53"/>
      <c r="S74" s="53"/>
      <c r="T74" s="53"/>
      <c r="U74" s="53"/>
      <c r="V74" s="54"/>
      <c r="W74" s="40" t="str">
        <f t="shared" si="0"/>
        <v>推奨_</v>
      </c>
      <c r="Z74" s="37" t="s">
        <v>471</v>
      </c>
    </row>
    <row r="75" spans="1:26" ht="48" x14ac:dyDescent="0.45">
      <c r="A75" s="9">
        <v>61</v>
      </c>
      <c r="B75" s="10">
        <v>1</v>
      </c>
      <c r="C75" s="6" t="s">
        <v>408</v>
      </c>
      <c r="D75" s="10" t="s">
        <v>71</v>
      </c>
      <c r="E75" s="6" t="s">
        <v>434</v>
      </c>
      <c r="F75" s="10" t="s">
        <v>53</v>
      </c>
      <c r="G75" s="6" t="s">
        <v>107</v>
      </c>
      <c r="H75" s="3" t="s">
        <v>137</v>
      </c>
      <c r="I75" s="3" t="s">
        <v>138</v>
      </c>
      <c r="J75" s="13" t="s">
        <v>16</v>
      </c>
      <c r="K75" s="60"/>
      <c r="L75" s="60"/>
      <c r="M75" s="60"/>
      <c r="N75" s="52"/>
      <c r="O75" s="53"/>
      <c r="P75" s="53"/>
      <c r="Q75" s="53"/>
      <c r="R75" s="53"/>
      <c r="S75" s="53"/>
      <c r="T75" s="53"/>
      <c r="U75" s="53"/>
      <c r="V75" s="54"/>
      <c r="W75" s="40" t="str">
        <f t="shared" si="0"/>
        <v>推奨_</v>
      </c>
      <c r="Z75" s="37" t="s">
        <v>471</v>
      </c>
    </row>
    <row r="76" spans="1:26" ht="57.6" x14ac:dyDescent="0.45">
      <c r="A76" s="9">
        <v>62</v>
      </c>
      <c r="B76" s="10">
        <v>1</v>
      </c>
      <c r="C76" s="6" t="s">
        <v>0</v>
      </c>
      <c r="D76" s="10" t="s">
        <v>71</v>
      </c>
      <c r="E76" s="6" t="s">
        <v>72</v>
      </c>
      <c r="F76" s="10" t="s">
        <v>53</v>
      </c>
      <c r="G76" s="6" t="s">
        <v>107</v>
      </c>
      <c r="H76" s="3" t="s">
        <v>435</v>
      </c>
      <c r="I76" s="3" t="s">
        <v>139</v>
      </c>
      <c r="J76" s="13" t="s">
        <v>16</v>
      </c>
      <c r="K76" s="60"/>
      <c r="L76" s="60"/>
      <c r="M76" s="60"/>
      <c r="N76" s="52"/>
      <c r="O76" s="53"/>
      <c r="P76" s="53"/>
      <c r="Q76" s="53"/>
      <c r="R76" s="53"/>
      <c r="S76" s="53"/>
      <c r="T76" s="53"/>
      <c r="U76" s="53"/>
      <c r="V76" s="54"/>
      <c r="W76" s="40" t="str">
        <f t="shared" si="0"/>
        <v>推奨_</v>
      </c>
      <c r="Z76" s="37" t="s">
        <v>471</v>
      </c>
    </row>
    <row r="77" spans="1:26" ht="86.4" x14ac:dyDescent="0.45">
      <c r="A77" s="9">
        <v>63</v>
      </c>
      <c r="B77" s="10">
        <v>1</v>
      </c>
      <c r="C77" s="6" t="s">
        <v>0</v>
      </c>
      <c r="D77" s="10" t="s">
        <v>71</v>
      </c>
      <c r="E77" s="6" t="s">
        <v>72</v>
      </c>
      <c r="F77" s="10" t="s">
        <v>53</v>
      </c>
      <c r="G77" s="6" t="s">
        <v>140</v>
      </c>
      <c r="H77" s="3" t="s">
        <v>141</v>
      </c>
      <c r="I77" s="3" t="s">
        <v>142</v>
      </c>
      <c r="J77" s="14" t="s">
        <v>6</v>
      </c>
      <c r="K77" s="61"/>
      <c r="L77" s="62"/>
      <c r="M77" s="63"/>
      <c r="N77" s="52"/>
      <c r="O77" s="53"/>
      <c r="P77" s="53"/>
      <c r="Q77" s="53"/>
      <c r="R77" s="53"/>
      <c r="S77" s="53"/>
      <c r="T77" s="53"/>
      <c r="U77" s="53"/>
      <c r="V77" s="54"/>
      <c r="W77" s="40" t="str">
        <f t="shared" si="0"/>
        <v>遵守_</v>
      </c>
      <c r="X77" s="2">
        <v>1</v>
      </c>
      <c r="Y77" s="2" t="s">
        <v>462</v>
      </c>
      <c r="Z77" s="37" t="s">
        <v>480</v>
      </c>
    </row>
    <row r="78" spans="1:26" ht="86.4" x14ac:dyDescent="0.45">
      <c r="A78" s="9">
        <v>64</v>
      </c>
      <c r="B78" s="10">
        <v>1</v>
      </c>
      <c r="C78" s="6" t="s">
        <v>0</v>
      </c>
      <c r="D78" s="10" t="s">
        <v>71</v>
      </c>
      <c r="E78" s="6" t="s">
        <v>72</v>
      </c>
      <c r="F78" s="10" t="s">
        <v>53</v>
      </c>
      <c r="G78" s="6" t="s">
        <v>140</v>
      </c>
      <c r="H78" s="4" t="s">
        <v>143</v>
      </c>
      <c r="I78" s="3" t="s">
        <v>384</v>
      </c>
      <c r="J78" s="13" t="s">
        <v>6</v>
      </c>
      <c r="K78" s="61"/>
      <c r="L78" s="62"/>
      <c r="M78" s="63"/>
      <c r="N78" s="52"/>
      <c r="O78" s="53"/>
      <c r="P78" s="53"/>
      <c r="Q78" s="53"/>
      <c r="R78" s="53"/>
      <c r="S78" s="53"/>
      <c r="T78" s="53"/>
      <c r="U78" s="53"/>
      <c r="V78" s="54"/>
      <c r="W78" s="40" t="str">
        <f t="shared" si="0"/>
        <v>遵守_</v>
      </c>
      <c r="X78" s="2">
        <v>1</v>
      </c>
      <c r="Y78" s="2" t="s">
        <v>462</v>
      </c>
      <c r="Z78" s="37" t="s">
        <v>480</v>
      </c>
    </row>
    <row r="79" spans="1:26" ht="135" customHeight="1" x14ac:dyDescent="0.45">
      <c r="A79" s="9">
        <v>65</v>
      </c>
      <c r="B79" s="10">
        <v>1</v>
      </c>
      <c r="C79" s="6" t="s">
        <v>0</v>
      </c>
      <c r="D79" s="10" t="s">
        <v>71</v>
      </c>
      <c r="E79" s="6" t="s">
        <v>72</v>
      </c>
      <c r="F79" s="10" t="s">
        <v>53</v>
      </c>
      <c r="G79" s="6" t="s">
        <v>140</v>
      </c>
      <c r="H79" s="4" t="s">
        <v>144</v>
      </c>
      <c r="I79" s="3" t="s">
        <v>385</v>
      </c>
      <c r="J79" s="13" t="s">
        <v>6</v>
      </c>
      <c r="K79" s="61"/>
      <c r="L79" s="62"/>
      <c r="M79" s="63"/>
      <c r="N79" s="52"/>
      <c r="O79" s="53"/>
      <c r="P79" s="53"/>
      <c r="Q79" s="53"/>
      <c r="R79" s="53"/>
      <c r="S79" s="53"/>
      <c r="T79" s="53"/>
      <c r="U79" s="53"/>
      <c r="V79" s="54"/>
      <c r="W79" s="40" t="str">
        <f t="shared" si="0"/>
        <v>遵守_</v>
      </c>
      <c r="X79" s="2">
        <v>1</v>
      </c>
      <c r="Y79" s="2" t="s">
        <v>462</v>
      </c>
      <c r="Z79" s="37" t="s">
        <v>480</v>
      </c>
    </row>
    <row r="80" spans="1:26" ht="76.8" x14ac:dyDescent="0.45">
      <c r="A80" s="9">
        <v>66</v>
      </c>
      <c r="B80" s="10">
        <v>1</v>
      </c>
      <c r="C80" s="6" t="s">
        <v>0</v>
      </c>
      <c r="D80" s="10" t="s">
        <v>71</v>
      </c>
      <c r="E80" s="6" t="s">
        <v>72</v>
      </c>
      <c r="F80" s="10" t="s">
        <v>53</v>
      </c>
      <c r="G80" s="6" t="s">
        <v>140</v>
      </c>
      <c r="H80" s="3" t="s">
        <v>145</v>
      </c>
      <c r="I80" s="3" t="s">
        <v>146</v>
      </c>
      <c r="J80" s="13" t="s">
        <v>6</v>
      </c>
      <c r="K80" s="61"/>
      <c r="L80" s="62"/>
      <c r="M80" s="63"/>
      <c r="N80" s="52"/>
      <c r="O80" s="53"/>
      <c r="P80" s="53"/>
      <c r="Q80" s="53"/>
      <c r="R80" s="53"/>
      <c r="S80" s="53"/>
      <c r="T80" s="53"/>
      <c r="U80" s="53"/>
      <c r="V80" s="54"/>
      <c r="W80" s="40" t="str">
        <f t="shared" ref="W80:W143" si="1">J80&amp;"_"&amp;K80</f>
        <v>遵守_</v>
      </c>
      <c r="X80" s="2">
        <v>1</v>
      </c>
      <c r="Y80" s="2" t="s">
        <v>462</v>
      </c>
      <c r="Z80" s="37" t="s">
        <v>480</v>
      </c>
    </row>
    <row r="81" spans="1:26" ht="141" customHeight="1" x14ac:dyDescent="0.45">
      <c r="A81" s="9">
        <v>67</v>
      </c>
      <c r="B81" s="10">
        <v>1</v>
      </c>
      <c r="C81" s="6" t="s">
        <v>0</v>
      </c>
      <c r="D81" s="10" t="s">
        <v>71</v>
      </c>
      <c r="E81" s="6" t="s">
        <v>72</v>
      </c>
      <c r="F81" s="10" t="s">
        <v>53</v>
      </c>
      <c r="G81" s="6" t="s">
        <v>140</v>
      </c>
      <c r="H81" s="3" t="s">
        <v>147</v>
      </c>
      <c r="I81" s="3" t="s">
        <v>148</v>
      </c>
      <c r="J81" s="14" t="s">
        <v>6</v>
      </c>
      <c r="K81" s="61"/>
      <c r="L81" s="62"/>
      <c r="M81" s="63"/>
      <c r="N81" s="52"/>
      <c r="O81" s="53"/>
      <c r="P81" s="53"/>
      <c r="Q81" s="53"/>
      <c r="R81" s="53"/>
      <c r="S81" s="53"/>
      <c r="T81" s="53"/>
      <c r="U81" s="53"/>
      <c r="V81" s="54"/>
      <c r="W81" s="40" t="str">
        <f t="shared" si="1"/>
        <v>遵守_</v>
      </c>
      <c r="X81" s="2">
        <v>1</v>
      </c>
      <c r="Y81" s="2" t="s">
        <v>462</v>
      </c>
      <c r="Z81" s="37" t="s">
        <v>480</v>
      </c>
    </row>
    <row r="82" spans="1:26" ht="183" customHeight="1" x14ac:dyDescent="0.45">
      <c r="A82" s="9">
        <v>68</v>
      </c>
      <c r="B82" s="10">
        <v>1</v>
      </c>
      <c r="C82" s="6" t="s">
        <v>0</v>
      </c>
      <c r="D82" s="10" t="s">
        <v>71</v>
      </c>
      <c r="E82" s="6" t="s">
        <v>72</v>
      </c>
      <c r="F82" s="10" t="s">
        <v>53</v>
      </c>
      <c r="G82" s="6" t="s">
        <v>140</v>
      </c>
      <c r="H82" s="4" t="s">
        <v>149</v>
      </c>
      <c r="I82" s="4" t="s">
        <v>507</v>
      </c>
      <c r="J82" s="13" t="s">
        <v>6</v>
      </c>
      <c r="K82" s="61"/>
      <c r="L82" s="62"/>
      <c r="M82" s="63"/>
      <c r="N82" s="52"/>
      <c r="O82" s="53"/>
      <c r="P82" s="53"/>
      <c r="Q82" s="53"/>
      <c r="R82" s="53"/>
      <c r="S82" s="53"/>
      <c r="T82" s="53"/>
      <c r="U82" s="53"/>
      <c r="V82" s="54"/>
      <c r="W82" s="40" t="str">
        <f t="shared" si="1"/>
        <v>遵守_</v>
      </c>
      <c r="X82" s="2">
        <v>1</v>
      </c>
      <c r="Y82" s="2" t="s">
        <v>462</v>
      </c>
      <c r="Z82" s="37" t="s">
        <v>480</v>
      </c>
    </row>
    <row r="83" spans="1:26" ht="93" customHeight="1" x14ac:dyDescent="0.45">
      <c r="A83" s="9">
        <v>69</v>
      </c>
      <c r="B83" s="10">
        <v>1</v>
      </c>
      <c r="C83" s="6" t="s">
        <v>0</v>
      </c>
      <c r="D83" s="10" t="s">
        <v>71</v>
      </c>
      <c r="E83" s="6" t="s">
        <v>72</v>
      </c>
      <c r="F83" s="10" t="s">
        <v>53</v>
      </c>
      <c r="G83" s="6" t="s">
        <v>140</v>
      </c>
      <c r="H83" s="3" t="s">
        <v>150</v>
      </c>
      <c r="I83" s="3" t="s">
        <v>151</v>
      </c>
      <c r="J83" s="14" t="s">
        <v>6</v>
      </c>
      <c r="K83" s="61"/>
      <c r="L83" s="62"/>
      <c r="M83" s="63"/>
      <c r="N83" s="52"/>
      <c r="O83" s="53"/>
      <c r="P83" s="53"/>
      <c r="Q83" s="53"/>
      <c r="R83" s="53"/>
      <c r="S83" s="53"/>
      <c r="T83" s="53"/>
      <c r="U83" s="53"/>
      <c r="V83" s="54"/>
      <c r="W83" s="40" t="str">
        <f t="shared" si="1"/>
        <v>遵守_</v>
      </c>
      <c r="X83" s="2">
        <v>1</v>
      </c>
      <c r="Y83" s="2" t="s">
        <v>462</v>
      </c>
      <c r="Z83" s="37" t="s">
        <v>480</v>
      </c>
    </row>
    <row r="84" spans="1:26" ht="76.8" x14ac:dyDescent="0.45">
      <c r="A84" s="9">
        <v>70</v>
      </c>
      <c r="B84" s="10">
        <v>1</v>
      </c>
      <c r="C84" s="6" t="s">
        <v>0</v>
      </c>
      <c r="D84" s="10" t="s">
        <v>71</v>
      </c>
      <c r="E84" s="6" t="s">
        <v>72</v>
      </c>
      <c r="F84" s="10" t="s">
        <v>53</v>
      </c>
      <c r="G84" s="6" t="s">
        <v>140</v>
      </c>
      <c r="H84" s="4" t="s">
        <v>152</v>
      </c>
      <c r="I84" s="4" t="s">
        <v>153</v>
      </c>
      <c r="J84" s="13" t="s">
        <v>6</v>
      </c>
      <c r="K84" s="61"/>
      <c r="L84" s="62"/>
      <c r="M84" s="63"/>
      <c r="N84" s="52"/>
      <c r="O84" s="53"/>
      <c r="P84" s="53"/>
      <c r="Q84" s="53"/>
      <c r="R84" s="53"/>
      <c r="S84" s="53"/>
      <c r="T84" s="53"/>
      <c r="U84" s="53"/>
      <c r="V84" s="54"/>
      <c r="W84" s="40" t="str">
        <f t="shared" si="1"/>
        <v>遵守_</v>
      </c>
      <c r="X84" s="2">
        <v>1</v>
      </c>
      <c r="Y84" s="2" t="s">
        <v>462</v>
      </c>
      <c r="Z84" s="37" t="s">
        <v>480</v>
      </c>
    </row>
    <row r="85" spans="1:26" ht="76.8" x14ac:dyDescent="0.45">
      <c r="A85" s="9">
        <v>71</v>
      </c>
      <c r="B85" s="10">
        <v>1</v>
      </c>
      <c r="C85" s="6" t="s">
        <v>0</v>
      </c>
      <c r="D85" s="10" t="s">
        <v>71</v>
      </c>
      <c r="E85" s="6" t="s">
        <v>72</v>
      </c>
      <c r="F85" s="10" t="s">
        <v>53</v>
      </c>
      <c r="G85" s="6" t="s">
        <v>140</v>
      </c>
      <c r="H85" s="3" t="s">
        <v>154</v>
      </c>
      <c r="I85" s="3" t="s">
        <v>387</v>
      </c>
      <c r="J85" s="13" t="s">
        <v>6</v>
      </c>
      <c r="K85" s="61"/>
      <c r="L85" s="62"/>
      <c r="M85" s="63"/>
      <c r="N85" s="52"/>
      <c r="O85" s="53"/>
      <c r="P85" s="53"/>
      <c r="Q85" s="53"/>
      <c r="R85" s="53"/>
      <c r="S85" s="53"/>
      <c r="T85" s="53"/>
      <c r="U85" s="53"/>
      <c r="V85" s="54"/>
      <c r="W85" s="40" t="str">
        <f t="shared" si="1"/>
        <v>遵守_</v>
      </c>
      <c r="X85" s="2">
        <v>1</v>
      </c>
      <c r="Y85" s="2" t="s">
        <v>462</v>
      </c>
      <c r="Z85" s="37" t="s">
        <v>480</v>
      </c>
    </row>
    <row r="86" spans="1:26" ht="76.8" x14ac:dyDescent="0.45">
      <c r="A86" s="9">
        <v>72</v>
      </c>
      <c r="B86" s="10">
        <v>1</v>
      </c>
      <c r="C86" s="6" t="s">
        <v>0</v>
      </c>
      <c r="D86" s="10" t="s">
        <v>71</v>
      </c>
      <c r="E86" s="6" t="s">
        <v>72</v>
      </c>
      <c r="F86" s="10" t="s">
        <v>53</v>
      </c>
      <c r="G86" s="6" t="s">
        <v>140</v>
      </c>
      <c r="H86" s="3" t="s">
        <v>155</v>
      </c>
      <c r="I86" s="3" t="s">
        <v>156</v>
      </c>
      <c r="J86" s="13" t="s">
        <v>6</v>
      </c>
      <c r="K86" s="61"/>
      <c r="L86" s="62"/>
      <c r="M86" s="63"/>
      <c r="N86" s="52"/>
      <c r="O86" s="53"/>
      <c r="P86" s="53"/>
      <c r="Q86" s="53"/>
      <c r="R86" s="53"/>
      <c r="S86" s="53"/>
      <c r="T86" s="53"/>
      <c r="U86" s="53"/>
      <c r="V86" s="54"/>
      <c r="W86" s="40" t="str">
        <f t="shared" si="1"/>
        <v>遵守_</v>
      </c>
      <c r="X86" s="2">
        <v>1</v>
      </c>
      <c r="Y86" s="2" t="s">
        <v>462</v>
      </c>
      <c r="Z86" s="37" t="s">
        <v>480</v>
      </c>
    </row>
    <row r="87" spans="1:26" ht="76.8" x14ac:dyDescent="0.45">
      <c r="A87" s="9">
        <v>73</v>
      </c>
      <c r="B87" s="10">
        <v>1</v>
      </c>
      <c r="C87" s="6" t="s">
        <v>0</v>
      </c>
      <c r="D87" s="10" t="s">
        <v>71</v>
      </c>
      <c r="E87" s="6" t="s">
        <v>72</v>
      </c>
      <c r="F87" s="10" t="s">
        <v>53</v>
      </c>
      <c r="G87" s="6" t="s">
        <v>140</v>
      </c>
      <c r="H87" s="3" t="s">
        <v>157</v>
      </c>
      <c r="I87" s="3" t="s">
        <v>158</v>
      </c>
      <c r="J87" s="13" t="s">
        <v>6</v>
      </c>
      <c r="K87" s="61"/>
      <c r="L87" s="62"/>
      <c r="M87" s="63"/>
      <c r="N87" s="52"/>
      <c r="O87" s="53"/>
      <c r="P87" s="53"/>
      <c r="Q87" s="53"/>
      <c r="R87" s="53"/>
      <c r="S87" s="53"/>
      <c r="T87" s="53"/>
      <c r="U87" s="53"/>
      <c r="V87" s="54"/>
      <c r="W87" s="40" t="str">
        <f t="shared" si="1"/>
        <v>遵守_</v>
      </c>
      <c r="X87" s="2">
        <v>1</v>
      </c>
      <c r="Y87" s="2" t="s">
        <v>462</v>
      </c>
      <c r="Z87" s="37" t="s">
        <v>480</v>
      </c>
    </row>
    <row r="88" spans="1:26" ht="76.8" x14ac:dyDescent="0.45">
      <c r="A88" s="9">
        <v>74</v>
      </c>
      <c r="B88" s="10">
        <v>1</v>
      </c>
      <c r="C88" s="6" t="s">
        <v>0</v>
      </c>
      <c r="D88" s="10" t="s">
        <v>71</v>
      </c>
      <c r="E88" s="6" t="s">
        <v>72</v>
      </c>
      <c r="F88" s="10" t="s">
        <v>53</v>
      </c>
      <c r="G88" s="6" t="s">
        <v>140</v>
      </c>
      <c r="H88" s="3" t="s">
        <v>159</v>
      </c>
      <c r="I88" s="3" t="s">
        <v>160</v>
      </c>
      <c r="J88" s="13" t="s">
        <v>6</v>
      </c>
      <c r="K88" s="61"/>
      <c r="L88" s="62"/>
      <c r="M88" s="63"/>
      <c r="N88" s="52"/>
      <c r="O88" s="53"/>
      <c r="P88" s="53"/>
      <c r="Q88" s="53"/>
      <c r="R88" s="53"/>
      <c r="S88" s="53"/>
      <c r="T88" s="53"/>
      <c r="U88" s="53"/>
      <c r="V88" s="54"/>
      <c r="W88" s="40" t="str">
        <f t="shared" si="1"/>
        <v>遵守_</v>
      </c>
      <c r="X88" s="2">
        <v>1</v>
      </c>
      <c r="Y88" s="2" t="s">
        <v>462</v>
      </c>
      <c r="Z88" s="37" t="s">
        <v>480</v>
      </c>
    </row>
    <row r="89" spans="1:26" ht="76.8" x14ac:dyDescent="0.45">
      <c r="A89" s="9">
        <v>75</v>
      </c>
      <c r="B89" s="10">
        <v>1</v>
      </c>
      <c r="C89" s="6" t="s">
        <v>0</v>
      </c>
      <c r="D89" s="10" t="s">
        <v>71</v>
      </c>
      <c r="E89" s="6" t="s">
        <v>72</v>
      </c>
      <c r="F89" s="10" t="s">
        <v>53</v>
      </c>
      <c r="G89" s="6" t="s">
        <v>140</v>
      </c>
      <c r="H89" s="3" t="s">
        <v>161</v>
      </c>
      <c r="I89" s="3" t="s">
        <v>162</v>
      </c>
      <c r="J89" s="13" t="s">
        <v>6</v>
      </c>
      <c r="K89" s="61"/>
      <c r="L89" s="62"/>
      <c r="M89" s="63"/>
      <c r="N89" s="52"/>
      <c r="O89" s="53"/>
      <c r="P89" s="53"/>
      <c r="Q89" s="53"/>
      <c r="R89" s="53"/>
      <c r="S89" s="53"/>
      <c r="T89" s="53"/>
      <c r="U89" s="53"/>
      <c r="V89" s="54"/>
      <c r="W89" s="40" t="str">
        <f t="shared" si="1"/>
        <v>遵守_</v>
      </c>
      <c r="X89" s="2">
        <v>1</v>
      </c>
      <c r="Y89" s="2" t="s">
        <v>462</v>
      </c>
      <c r="Z89" s="37" t="s">
        <v>480</v>
      </c>
    </row>
    <row r="90" spans="1:26" ht="86.4" x14ac:dyDescent="0.45">
      <c r="A90" s="9">
        <v>76</v>
      </c>
      <c r="B90" s="10">
        <v>1</v>
      </c>
      <c r="C90" s="6" t="s">
        <v>0</v>
      </c>
      <c r="D90" s="10" t="s">
        <v>71</v>
      </c>
      <c r="E90" s="6" t="s">
        <v>72</v>
      </c>
      <c r="F90" s="10" t="s">
        <v>53</v>
      </c>
      <c r="G90" s="6" t="s">
        <v>140</v>
      </c>
      <c r="H90" s="3" t="s">
        <v>163</v>
      </c>
      <c r="I90" s="3" t="s">
        <v>164</v>
      </c>
      <c r="J90" s="14" t="s">
        <v>6</v>
      </c>
      <c r="K90" s="61"/>
      <c r="L90" s="62"/>
      <c r="M90" s="63"/>
      <c r="N90" s="52"/>
      <c r="O90" s="53"/>
      <c r="P90" s="53"/>
      <c r="Q90" s="53"/>
      <c r="R90" s="53"/>
      <c r="S90" s="53"/>
      <c r="T90" s="53"/>
      <c r="U90" s="53"/>
      <c r="V90" s="54"/>
      <c r="W90" s="40" t="str">
        <f t="shared" si="1"/>
        <v>遵守_</v>
      </c>
      <c r="X90" s="2">
        <v>1</v>
      </c>
      <c r="Y90" s="2" t="s">
        <v>462</v>
      </c>
      <c r="Z90" s="37" t="s">
        <v>480</v>
      </c>
    </row>
    <row r="91" spans="1:26" ht="76.8" x14ac:dyDescent="0.45">
      <c r="A91" s="9">
        <v>77</v>
      </c>
      <c r="B91" s="10">
        <v>1</v>
      </c>
      <c r="C91" s="6" t="s">
        <v>0</v>
      </c>
      <c r="D91" s="10" t="s">
        <v>71</v>
      </c>
      <c r="E91" s="6" t="s">
        <v>72</v>
      </c>
      <c r="F91" s="10" t="s">
        <v>53</v>
      </c>
      <c r="G91" s="6" t="s">
        <v>140</v>
      </c>
      <c r="H91" s="3" t="s">
        <v>165</v>
      </c>
      <c r="I91" s="3" t="s">
        <v>166</v>
      </c>
      <c r="J91" s="13" t="s">
        <v>6</v>
      </c>
      <c r="K91" s="61"/>
      <c r="L91" s="62"/>
      <c r="M91" s="63"/>
      <c r="N91" s="52"/>
      <c r="O91" s="53"/>
      <c r="P91" s="53"/>
      <c r="Q91" s="53"/>
      <c r="R91" s="53"/>
      <c r="S91" s="53"/>
      <c r="T91" s="53"/>
      <c r="U91" s="53"/>
      <c r="V91" s="54"/>
      <c r="W91" s="40" t="str">
        <f t="shared" si="1"/>
        <v>遵守_</v>
      </c>
      <c r="X91" s="2">
        <v>1</v>
      </c>
      <c r="Y91" s="2" t="s">
        <v>462</v>
      </c>
      <c r="Z91" s="37" t="s">
        <v>480</v>
      </c>
    </row>
    <row r="92" spans="1:26" ht="76.8" x14ac:dyDescent="0.45">
      <c r="A92" s="9">
        <v>78</v>
      </c>
      <c r="B92" s="10">
        <v>1</v>
      </c>
      <c r="C92" s="6" t="s">
        <v>0</v>
      </c>
      <c r="D92" s="10" t="s">
        <v>71</v>
      </c>
      <c r="E92" s="6" t="s">
        <v>72</v>
      </c>
      <c r="F92" s="10" t="s">
        <v>53</v>
      </c>
      <c r="G92" s="6" t="s">
        <v>140</v>
      </c>
      <c r="H92" s="3" t="s">
        <v>167</v>
      </c>
      <c r="I92" s="3" t="s">
        <v>168</v>
      </c>
      <c r="J92" s="13" t="s">
        <v>16</v>
      </c>
      <c r="K92" s="61"/>
      <c r="L92" s="62"/>
      <c r="M92" s="63"/>
      <c r="N92" s="52"/>
      <c r="O92" s="53"/>
      <c r="P92" s="53"/>
      <c r="Q92" s="53"/>
      <c r="R92" s="53"/>
      <c r="S92" s="53"/>
      <c r="T92" s="53"/>
      <c r="U92" s="53"/>
      <c r="V92" s="54"/>
      <c r="W92" s="40" t="str">
        <f t="shared" si="1"/>
        <v>推奨_</v>
      </c>
      <c r="X92" s="2">
        <v>1</v>
      </c>
      <c r="Y92" s="2" t="s">
        <v>462</v>
      </c>
      <c r="Z92" s="37" t="s">
        <v>480</v>
      </c>
    </row>
    <row r="93" spans="1:26" ht="76.8" x14ac:dyDescent="0.45">
      <c r="A93" s="9">
        <v>79</v>
      </c>
      <c r="B93" s="10">
        <v>1</v>
      </c>
      <c r="C93" s="6" t="s">
        <v>0</v>
      </c>
      <c r="D93" s="10" t="s">
        <v>71</v>
      </c>
      <c r="E93" s="6" t="s">
        <v>72</v>
      </c>
      <c r="F93" s="10" t="s">
        <v>53</v>
      </c>
      <c r="G93" s="6" t="s">
        <v>140</v>
      </c>
      <c r="H93" s="3" t="s">
        <v>169</v>
      </c>
      <c r="I93" s="3" t="s">
        <v>170</v>
      </c>
      <c r="J93" s="13" t="s">
        <v>6</v>
      </c>
      <c r="K93" s="61"/>
      <c r="L93" s="62"/>
      <c r="M93" s="63"/>
      <c r="N93" s="52"/>
      <c r="O93" s="53"/>
      <c r="P93" s="53"/>
      <c r="Q93" s="53"/>
      <c r="R93" s="53"/>
      <c r="S93" s="53"/>
      <c r="T93" s="53"/>
      <c r="U93" s="53"/>
      <c r="V93" s="54"/>
      <c r="W93" s="40" t="str">
        <f t="shared" si="1"/>
        <v>遵守_</v>
      </c>
      <c r="X93" s="2">
        <v>1</v>
      </c>
      <c r="Y93" s="2" t="s">
        <v>462</v>
      </c>
      <c r="Z93" s="37" t="s">
        <v>480</v>
      </c>
    </row>
    <row r="94" spans="1:26" ht="76.8" x14ac:dyDescent="0.45">
      <c r="A94" s="9">
        <v>80</v>
      </c>
      <c r="B94" s="10">
        <v>1</v>
      </c>
      <c r="C94" s="6" t="s">
        <v>0</v>
      </c>
      <c r="D94" s="10" t="s">
        <v>71</v>
      </c>
      <c r="E94" s="6" t="s">
        <v>72</v>
      </c>
      <c r="F94" s="10" t="s">
        <v>53</v>
      </c>
      <c r="G94" s="6" t="s">
        <v>140</v>
      </c>
      <c r="H94" s="3" t="s">
        <v>171</v>
      </c>
      <c r="I94" s="3" t="s">
        <v>172</v>
      </c>
      <c r="J94" s="13" t="s">
        <v>16</v>
      </c>
      <c r="K94" s="61"/>
      <c r="L94" s="62"/>
      <c r="M94" s="63"/>
      <c r="N94" s="52"/>
      <c r="O94" s="53"/>
      <c r="P94" s="53"/>
      <c r="Q94" s="53"/>
      <c r="R94" s="53"/>
      <c r="S94" s="53"/>
      <c r="T94" s="53"/>
      <c r="U94" s="53"/>
      <c r="V94" s="54"/>
      <c r="W94" s="40" t="str">
        <f t="shared" si="1"/>
        <v>推奨_</v>
      </c>
      <c r="X94" s="2">
        <v>1</v>
      </c>
      <c r="Y94" s="2" t="s">
        <v>462</v>
      </c>
      <c r="Z94" s="37" t="s">
        <v>480</v>
      </c>
    </row>
    <row r="95" spans="1:26" ht="76.8" x14ac:dyDescent="0.45">
      <c r="A95" s="9">
        <v>81</v>
      </c>
      <c r="B95" s="10">
        <v>1</v>
      </c>
      <c r="C95" s="6" t="s">
        <v>0</v>
      </c>
      <c r="D95" s="10" t="s">
        <v>71</v>
      </c>
      <c r="E95" s="6" t="s">
        <v>72</v>
      </c>
      <c r="F95" s="10" t="s">
        <v>53</v>
      </c>
      <c r="G95" s="6" t="s">
        <v>140</v>
      </c>
      <c r="H95" s="3" t="s">
        <v>173</v>
      </c>
      <c r="I95" s="3" t="s">
        <v>174</v>
      </c>
      <c r="J95" s="13" t="s">
        <v>16</v>
      </c>
      <c r="K95" s="61"/>
      <c r="L95" s="62"/>
      <c r="M95" s="63"/>
      <c r="N95" s="52"/>
      <c r="O95" s="53"/>
      <c r="P95" s="53"/>
      <c r="Q95" s="53"/>
      <c r="R95" s="53"/>
      <c r="S95" s="53"/>
      <c r="T95" s="53"/>
      <c r="U95" s="53"/>
      <c r="V95" s="54"/>
      <c r="W95" s="40" t="str">
        <f t="shared" si="1"/>
        <v>推奨_</v>
      </c>
      <c r="X95" s="2">
        <v>1</v>
      </c>
      <c r="Y95" s="2" t="s">
        <v>462</v>
      </c>
      <c r="Z95" s="37" t="s">
        <v>480</v>
      </c>
    </row>
    <row r="96" spans="1:26" ht="76.8" x14ac:dyDescent="0.45">
      <c r="A96" s="9">
        <v>82</v>
      </c>
      <c r="B96" s="10">
        <v>1</v>
      </c>
      <c r="C96" s="6" t="s">
        <v>0</v>
      </c>
      <c r="D96" s="10" t="s">
        <v>71</v>
      </c>
      <c r="E96" s="6" t="s">
        <v>72</v>
      </c>
      <c r="F96" s="10" t="s">
        <v>53</v>
      </c>
      <c r="G96" s="6" t="s">
        <v>388</v>
      </c>
      <c r="H96" s="3" t="s">
        <v>175</v>
      </c>
      <c r="I96" s="3" t="s">
        <v>411</v>
      </c>
      <c r="J96" s="14" t="s">
        <v>16</v>
      </c>
      <c r="K96" s="61"/>
      <c r="L96" s="62"/>
      <c r="M96" s="63"/>
      <c r="N96" s="52"/>
      <c r="O96" s="53"/>
      <c r="P96" s="53"/>
      <c r="Q96" s="53"/>
      <c r="R96" s="53"/>
      <c r="S96" s="53"/>
      <c r="T96" s="53"/>
      <c r="U96" s="53"/>
      <c r="V96" s="54"/>
      <c r="W96" s="40" t="str">
        <f t="shared" si="1"/>
        <v>推奨_</v>
      </c>
      <c r="X96" s="2">
        <v>1</v>
      </c>
      <c r="Y96" s="2" t="s">
        <v>463</v>
      </c>
      <c r="Z96" s="37" t="s">
        <v>481</v>
      </c>
    </row>
    <row r="97" spans="1:26" ht="86.4" x14ac:dyDescent="0.45">
      <c r="A97" s="9">
        <v>83</v>
      </c>
      <c r="B97" s="10">
        <v>1</v>
      </c>
      <c r="C97" s="6" t="s">
        <v>0</v>
      </c>
      <c r="D97" s="10" t="s">
        <v>71</v>
      </c>
      <c r="E97" s="6" t="s">
        <v>72</v>
      </c>
      <c r="F97" s="10" t="s">
        <v>53</v>
      </c>
      <c r="G97" s="6" t="s">
        <v>389</v>
      </c>
      <c r="H97" s="3" t="s">
        <v>176</v>
      </c>
      <c r="I97" s="3" t="s">
        <v>177</v>
      </c>
      <c r="J97" s="13" t="s">
        <v>16</v>
      </c>
      <c r="K97" s="61"/>
      <c r="L97" s="62"/>
      <c r="M97" s="63"/>
      <c r="N97" s="52"/>
      <c r="O97" s="53"/>
      <c r="P97" s="53"/>
      <c r="Q97" s="53"/>
      <c r="R97" s="53"/>
      <c r="S97" s="53"/>
      <c r="T97" s="53"/>
      <c r="U97" s="53"/>
      <c r="V97" s="54"/>
      <c r="W97" s="40" t="str">
        <f t="shared" si="1"/>
        <v>推奨_</v>
      </c>
      <c r="X97" s="2">
        <v>1</v>
      </c>
      <c r="Y97" s="2" t="s">
        <v>464</v>
      </c>
      <c r="Z97" s="37" t="s">
        <v>482</v>
      </c>
    </row>
    <row r="98" spans="1:26" ht="86.4" x14ac:dyDescent="0.45">
      <c r="A98" s="9">
        <v>84</v>
      </c>
      <c r="B98" s="10">
        <v>1</v>
      </c>
      <c r="C98" s="6" t="s">
        <v>0</v>
      </c>
      <c r="D98" s="10" t="s">
        <v>71</v>
      </c>
      <c r="E98" s="6" t="s">
        <v>72</v>
      </c>
      <c r="F98" s="10" t="s">
        <v>53</v>
      </c>
      <c r="G98" s="6" t="s">
        <v>390</v>
      </c>
      <c r="H98" s="3" t="s">
        <v>178</v>
      </c>
      <c r="I98" s="3" t="s">
        <v>179</v>
      </c>
      <c r="J98" s="13" t="s">
        <v>6</v>
      </c>
      <c r="K98" s="61"/>
      <c r="L98" s="62"/>
      <c r="M98" s="63"/>
      <c r="N98" s="52"/>
      <c r="O98" s="53"/>
      <c r="P98" s="53"/>
      <c r="Q98" s="53"/>
      <c r="R98" s="53"/>
      <c r="S98" s="53"/>
      <c r="T98" s="53"/>
      <c r="U98" s="53"/>
      <c r="V98" s="54"/>
      <c r="W98" s="40" t="str">
        <f t="shared" si="1"/>
        <v>遵守_</v>
      </c>
      <c r="X98" s="2">
        <v>1</v>
      </c>
      <c r="Y98" s="2" t="s">
        <v>465</v>
      </c>
      <c r="Z98" s="37" t="s">
        <v>483</v>
      </c>
    </row>
    <row r="99" spans="1:26" ht="86.4" x14ac:dyDescent="0.45">
      <c r="A99" s="9">
        <v>85</v>
      </c>
      <c r="B99" s="10">
        <v>1</v>
      </c>
      <c r="C99" s="6" t="s">
        <v>0</v>
      </c>
      <c r="D99" s="10" t="s">
        <v>71</v>
      </c>
      <c r="E99" s="6" t="s">
        <v>72</v>
      </c>
      <c r="F99" s="10" t="s">
        <v>53</v>
      </c>
      <c r="G99" s="6" t="s">
        <v>390</v>
      </c>
      <c r="H99" s="3" t="s">
        <v>180</v>
      </c>
      <c r="I99" s="3" t="s">
        <v>181</v>
      </c>
      <c r="J99" s="13" t="s">
        <v>6</v>
      </c>
      <c r="K99" s="61"/>
      <c r="L99" s="62"/>
      <c r="M99" s="63"/>
      <c r="N99" s="52"/>
      <c r="O99" s="53"/>
      <c r="P99" s="53"/>
      <c r="Q99" s="53"/>
      <c r="R99" s="53"/>
      <c r="S99" s="53"/>
      <c r="T99" s="53"/>
      <c r="U99" s="53"/>
      <c r="V99" s="54"/>
      <c r="W99" s="40" t="str">
        <f t="shared" si="1"/>
        <v>遵守_</v>
      </c>
      <c r="X99" s="2">
        <v>1</v>
      </c>
      <c r="Y99" s="2" t="s">
        <v>465</v>
      </c>
      <c r="Z99" s="37" t="s">
        <v>483</v>
      </c>
    </row>
    <row r="100" spans="1:26" ht="86.4" x14ac:dyDescent="0.45">
      <c r="A100" s="9">
        <v>86</v>
      </c>
      <c r="B100" s="10">
        <v>1</v>
      </c>
      <c r="C100" s="6" t="s">
        <v>0</v>
      </c>
      <c r="D100" s="10" t="s">
        <v>71</v>
      </c>
      <c r="E100" s="6" t="s">
        <v>72</v>
      </c>
      <c r="F100" s="10" t="s">
        <v>53</v>
      </c>
      <c r="G100" s="6" t="s">
        <v>390</v>
      </c>
      <c r="H100" s="3" t="s">
        <v>182</v>
      </c>
      <c r="I100" s="3" t="s">
        <v>391</v>
      </c>
      <c r="J100" s="13" t="s">
        <v>6</v>
      </c>
      <c r="K100" s="61"/>
      <c r="L100" s="62"/>
      <c r="M100" s="63"/>
      <c r="N100" s="52"/>
      <c r="O100" s="53"/>
      <c r="P100" s="53"/>
      <c r="Q100" s="53"/>
      <c r="R100" s="53"/>
      <c r="S100" s="53"/>
      <c r="T100" s="53"/>
      <c r="U100" s="53"/>
      <c r="V100" s="54"/>
      <c r="W100" s="40" t="str">
        <f t="shared" si="1"/>
        <v>遵守_</v>
      </c>
      <c r="X100" s="2">
        <v>1</v>
      </c>
      <c r="Y100" s="2" t="s">
        <v>465</v>
      </c>
      <c r="Z100" s="37" t="s">
        <v>483</v>
      </c>
    </row>
    <row r="101" spans="1:26" ht="86.4" x14ac:dyDescent="0.45">
      <c r="A101" s="9">
        <v>87</v>
      </c>
      <c r="B101" s="10">
        <v>1</v>
      </c>
      <c r="C101" s="6" t="s">
        <v>0</v>
      </c>
      <c r="D101" s="10" t="s">
        <v>71</v>
      </c>
      <c r="E101" s="6" t="s">
        <v>72</v>
      </c>
      <c r="F101" s="10" t="s">
        <v>53</v>
      </c>
      <c r="G101" s="6" t="s">
        <v>390</v>
      </c>
      <c r="H101" s="3" t="s">
        <v>183</v>
      </c>
      <c r="I101" s="3" t="s">
        <v>184</v>
      </c>
      <c r="J101" s="13" t="s">
        <v>16</v>
      </c>
      <c r="K101" s="61"/>
      <c r="L101" s="62"/>
      <c r="M101" s="63"/>
      <c r="N101" s="52"/>
      <c r="O101" s="53"/>
      <c r="P101" s="53"/>
      <c r="Q101" s="53"/>
      <c r="R101" s="53"/>
      <c r="S101" s="53"/>
      <c r="T101" s="53"/>
      <c r="U101" s="53"/>
      <c r="V101" s="54"/>
      <c r="W101" s="40" t="str">
        <f t="shared" si="1"/>
        <v>推奨_</v>
      </c>
      <c r="X101" s="2">
        <v>1</v>
      </c>
      <c r="Y101" s="2" t="s">
        <v>465</v>
      </c>
      <c r="Z101" s="37" t="s">
        <v>483</v>
      </c>
    </row>
    <row r="102" spans="1:26" ht="124.8" x14ac:dyDescent="0.45">
      <c r="A102" s="9">
        <v>88</v>
      </c>
      <c r="B102" s="10">
        <v>1</v>
      </c>
      <c r="C102" s="6" t="s">
        <v>0</v>
      </c>
      <c r="D102" s="10" t="s">
        <v>71</v>
      </c>
      <c r="E102" s="6" t="s">
        <v>72</v>
      </c>
      <c r="F102" s="10" t="s">
        <v>53</v>
      </c>
      <c r="G102" s="6" t="s">
        <v>392</v>
      </c>
      <c r="H102" s="3" t="s">
        <v>185</v>
      </c>
      <c r="I102" s="3" t="s">
        <v>444</v>
      </c>
      <c r="J102" s="13" t="s">
        <v>6</v>
      </c>
      <c r="K102" s="60"/>
      <c r="L102" s="60"/>
      <c r="M102" s="60"/>
      <c r="N102" s="52"/>
      <c r="O102" s="53"/>
      <c r="P102" s="53"/>
      <c r="Q102" s="53"/>
      <c r="R102" s="53"/>
      <c r="S102" s="53"/>
      <c r="T102" s="53"/>
      <c r="U102" s="53"/>
      <c r="V102" s="54"/>
      <c r="W102" s="40" t="str">
        <f t="shared" si="1"/>
        <v>遵守_</v>
      </c>
      <c r="Z102" s="37" t="s">
        <v>471</v>
      </c>
    </row>
    <row r="103" spans="1:26" ht="121.2" customHeight="1" x14ac:dyDescent="0.45">
      <c r="A103" s="9">
        <v>89</v>
      </c>
      <c r="B103" s="10">
        <v>1</v>
      </c>
      <c r="C103" s="6" t="s">
        <v>0</v>
      </c>
      <c r="D103" s="10" t="s">
        <v>71</v>
      </c>
      <c r="E103" s="6" t="s">
        <v>72</v>
      </c>
      <c r="F103" s="10" t="s">
        <v>53</v>
      </c>
      <c r="G103" s="6" t="s">
        <v>412</v>
      </c>
      <c r="H103" s="3" t="s">
        <v>186</v>
      </c>
      <c r="I103" s="3" t="s">
        <v>187</v>
      </c>
      <c r="J103" s="14" t="s">
        <v>6</v>
      </c>
      <c r="K103" s="60"/>
      <c r="L103" s="60"/>
      <c r="M103" s="60"/>
      <c r="N103" s="52"/>
      <c r="O103" s="53"/>
      <c r="P103" s="53"/>
      <c r="Q103" s="53"/>
      <c r="R103" s="53"/>
      <c r="S103" s="53"/>
      <c r="T103" s="53"/>
      <c r="U103" s="53"/>
      <c r="V103" s="54"/>
      <c r="W103" s="40" t="str">
        <f t="shared" si="1"/>
        <v>遵守_</v>
      </c>
      <c r="Z103" s="37" t="s">
        <v>471</v>
      </c>
    </row>
    <row r="104" spans="1:26" ht="48" x14ac:dyDescent="0.45">
      <c r="A104" s="9">
        <v>90</v>
      </c>
      <c r="B104" s="10">
        <v>1</v>
      </c>
      <c r="C104" s="6" t="s">
        <v>0</v>
      </c>
      <c r="D104" s="10" t="s">
        <v>71</v>
      </c>
      <c r="E104" s="6" t="s">
        <v>434</v>
      </c>
      <c r="F104" s="10" t="s">
        <v>188</v>
      </c>
      <c r="G104" s="6" t="s">
        <v>189</v>
      </c>
      <c r="H104" s="3" t="s">
        <v>190</v>
      </c>
      <c r="I104" s="3" t="s">
        <v>191</v>
      </c>
      <c r="J104" s="13" t="s">
        <v>6</v>
      </c>
      <c r="K104" s="60"/>
      <c r="L104" s="60"/>
      <c r="M104" s="60"/>
      <c r="N104" s="52"/>
      <c r="O104" s="53"/>
      <c r="P104" s="53"/>
      <c r="Q104" s="53"/>
      <c r="R104" s="53"/>
      <c r="S104" s="53"/>
      <c r="T104" s="53"/>
      <c r="U104" s="53"/>
      <c r="V104" s="54"/>
      <c r="W104" s="40" t="str">
        <f t="shared" si="1"/>
        <v>遵守_</v>
      </c>
      <c r="Z104" s="37" t="s">
        <v>471</v>
      </c>
    </row>
    <row r="105" spans="1:26" ht="53.4" customHeight="1" x14ac:dyDescent="0.45">
      <c r="A105" s="9">
        <v>91</v>
      </c>
      <c r="B105" s="10">
        <v>1</v>
      </c>
      <c r="C105" s="6" t="s">
        <v>0</v>
      </c>
      <c r="D105" s="10" t="s">
        <v>71</v>
      </c>
      <c r="E105" s="6" t="s">
        <v>72</v>
      </c>
      <c r="F105" s="10" t="s">
        <v>188</v>
      </c>
      <c r="G105" s="6" t="s">
        <v>189</v>
      </c>
      <c r="H105" s="3" t="s">
        <v>413</v>
      </c>
      <c r="I105" s="3" t="s">
        <v>192</v>
      </c>
      <c r="J105" s="13" t="s">
        <v>6</v>
      </c>
      <c r="K105" s="60"/>
      <c r="L105" s="60"/>
      <c r="M105" s="60"/>
      <c r="N105" s="52"/>
      <c r="O105" s="53"/>
      <c r="P105" s="53"/>
      <c r="Q105" s="53"/>
      <c r="R105" s="53"/>
      <c r="S105" s="53"/>
      <c r="T105" s="53"/>
      <c r="U105" s="53"/>
      <c r="V105" s="54"/>
      <c r="W105" s="40" t="str">
        <f t="shared" si="1"/>
        <v>遵守_</v>
      </c>
      <c r="Z105" s="37" t="s">
        <v>471</v>
      </c>
    </row>
    <row r="106" spans="1:26" ht="54" customHeight="1" x14ac:dyDescent="0.45">
      <c r="A106" s="9">
        <v>92</v>
      </c>
      <c r="B106" s="10">
        <v>1</v>
      </c>
      <c r="C106" s="6" t="s">
        <v>0</v>
      </c>
      <c r="D106" s="10" t="s">
        <v>71</v>
      </c>
      <c r="E106" s="6" t="s">
        <v>434</v>
      </c>
      <c r="F106" s="10" t="s">
        <v>188</v>
      </c>
      <c r="G106" s="6" t="s">
        <v>189</v>
      </c>
      <c r="H106" s="3" t="s">
        <v>193</v>
      </c>
      <c r="I106" s="3" t="s">
        <v>194</v>
      </c>
      <c r="J106" s="13" t="s">
        <v>6</v>
      </c>
      <c r="K106" s="60"/>
      <c r="L106" s="60"/>
      <c r="M106" s="60"/>
      <c r="N106" s="52"/>
      <c r="O106" s="53"/>
      <c r="P106" s="53"/>
      <c r="Q106" s="53"/>
      <c r="R106" s="53"/>
      <c r="S106" s="53"/>
      <c r="T106" s="53"/>
      <c r="U106" s="53"/>
      <c r="V106" s="54"/>
      <c r="W106" s="40" t="str">
        <f t="shared" si="1"/>
        <v>遵守_</v>
      </c>
      <c r="Z106" s="37" t="s">
        <v>471</v>
      </c>
    </row>
    <row r="107" spans="1:26" ht="54" customHeight="1" x14ac:dyDescent="0.45">
      <c r="A107" s="9">
        <v>93</v>
      </c>
      <c r="B107" s="10">
        <v>1</v>
      </c>
      <c r="C107" s="6" t="s">
        <v>0</v>
      </c>
      <c r="D107" s="10" t="s">
        <v>71</v>
      </c>
      <c r="E107" s="6" t="s">
        <v>72</v>
      </c>
      <c r="F107" s="10" t="s">
        <v>188</v>
      </c>
      <c r="G107" s="6" t="s">
        <v>189</v>
      </c>
      <c r="H107" s="3" t="s">
        <v>195</v>
      </c>
      <c r="I107" s="3" t="s">
        <v>196</v>
      </c>
      <c r="J107" s="13" t="s">
        <v>6</v>
      </c>
      <c r="K107" s="60"/>
      <c r="L107" s="60"/>
      <c r="M107" s="60"/>
      <c r="N107" s="52"/>
      <c r="O107" s="53"/>
      <c r="P107" s="53"/>
      <c r="Q107" s="53"/>
      <c r="R107" s="53"/>
      <c r="S107" s="53"/>
      <c r="T107" s="53"/>
      <c r="U107" s="53"/>
      <c r="V107" s="54"/>
      <c r="W107" s="40" t="str">
        <f t="shared" si="1"/>
        <v>遵守_</v>
      </c>
      <c r="Z107" s="37" t="s">
        <v>471</v>
      </c>
    </row>
    <row r="108" spans="1:26" ht="57.6" x14ac:dyDescent="0.45">
      <c r="A108" s="9">
        <v>94</v>
      </c>
      <c r="B108" s="10">
        <v>1</v>
      </c>
      <c r="C108" s="6" t="s">
        <v>0</v>
      </c>
      <c r="D108" s="10" t="s">
        <v>71</v>
      </c>
      <c r="E108" s="6" t="s">
        <v>72</v>
      </c>
      <c r="F108" s="10" t="s">
        <v>188</v>
      </c>
      <c r="G108" s="6" t="s">
        <v>189</v>
      </c>
      <c r="H108" s="3" t="s">
        <v>197</v>
      </c>
      <c r="I108" s="3" t="s">
        <v>198</v>
      </c>
      <c r="J108" s="13" t="s">
        <v>16</v>
      </c>
      <c r="K108" s="60"/>
      <c r="L108" s="60"/>
      <c r="M108" s="60"/>
      <c r="N108" s="52"/>
      <c r="O108" s="53"/>
      <c r="P108" s="53"/>
      <c r="Q108" s="53"/>
      <c r="R108" s="53"/>
      <c r="S108" s="53"/>
      <c r="T108" s="53"/>
      <c r="U108" s="53"/>
      <c r="V108" s="54"/>
      <c r="W108" s="40" t="str">
        <f t="shared" si="1"/>
        <v>推奨_</v>
      </c>
      <c r="Z108" s="37" t="s">
        <v>471</v>
      </c>
    </row>
    <row r="109" spans="1:26" ht="54.6" customHeight="1" x14ac:dyDescent="0.45">
      <c r="A109" s="9">
        <v>95</v>
      </c>
      <c r="B109" s="10">
        <v>1</v>
      </c>
      <c r="C109" s="6" t="s">
        <v>0</v>
      </c>
      <c r="D109" s="10" t="s">
        <v>71</v>
      </c>
      <c r="E109" s="6" t="s">
        <v>434</v>
      </c>
      <c r="F109" s="10" t="s">
        <v>188</v>
      </c>
      <c r="G109" s="6" t="s">
        <v>189</v>
      </c>
      <c r="H109" s="3" t="s">
        <v>199</v>
      </c>
      <c r="I109" s="3" t="s">
        <v>200</v>
      </c>
      <c r="J109" s="13" t="s">
        <v>16</v>
      </c>
      <c r="K109" s="60"/>
      <c r="L109" s="60"/>
      <c r="M109" s="60"/>
      <c r="N109" s="52"/>
      <c r="O109" s="53"/>
      <c r="P109" s="53"/>
      <c r="Q109" s="53"/>
      <c r="R109" s="53"/>
      <c r="S109" s="53"/>
      <c r="T109" s="53"/>
      <c r="U109" s="53"/>
      <c r="V109" s="54"/>
      <c r="W109" s="40" t="str">
        <f t="shared" si="1"/>
        <v>推奨_</v>
      </c>
      <c r="Z109" s="37" t="s">
        <v>471</v>
      </c>
    </row>
    <row r="110" spans="1:26" ht="53.4" customHeight="1" x14ac:dyDescent="0.45">
      <c r="A110" s="9">
        <v>96</v>
      </c>
      <c r="B110" s="10">
        <v>1</v>
      </c>
      <c r="C110" s="6" t="s">
        <v>0</v>
      </c>
      <c r="D110" s="10" t="s">
        <v>71</v>
      </c>
      <c r="E110" s="6" t="s">
        <v>72</v>
      </c>
      <c r="F110" s="10" t="s">
        <v>188</v>
      </c>
      <c r="G110" s="6" t="s">
        <v>189</v>
      </c>
      <c r="H110" s="3" t="s">
        <v>201</v>
      </c>
      <c r="I110" s="3" t="s">
        <v>202</v>
      </c>
      <c r="J110" s="13" t="s">
        <v>16</v>
      </c>
      <c r="K110" s="60"/>
      <c r="L110" s="60"/>
      <c r="M110" s="60"/>
      <c r="N110" s="52"/>
      <c r="O110" s="53"/>
      <c r="P110" s="53"/>
      <c r="Q110" s="53"/>
      <c r="R110" s="53"/>
      <c r="S110" s="53"/>
      <c r="T110" s="53"/>
      <c r="U110" s="53"/>
      <c r="V110" s="54"/>
      <c r="W110" s="40" t="str">
        <f t="shared" si="1"/>
        <v>推奨_</v>
      </c>
      <c r="Z110" s="37" t="s">
        <v>471</v>
      </c>
    </row>
    <row r="111" spans="1:26" ht="51" customHeight="1" x14ac:dyDescent="0.45">
      <c r="A111" s="9">
        <v>97</v>
      </c>
      <c r="B111" s="10">
        <v>1</v>
      </c>
      <c r="C111" s="6" t="s">
        <v>0</v>
      </c>
      <c r="D111" s="10" t="s">
        <v>71</v>
      </c>
      <c r="E111" s="6" t="s">
        <v>434</v>
      </c>
      <c r="F111" s="10" t="s">
        <v>188</v>
      </c>
      <c r="G111" s="6" t="s">
        <v>189</v>
      </c>
      <c r="H111" s="3" t="s">
        <v>203</v>
      </c>
      <c r="I111" s="3" t="s">
        <v>204</v>
      </c>
      <c r="J111" s="13" t="s">
        <v>16</v>
      </c>
      <c r="K111" s="60"/>
      <c r="L111" s="60"/>
      <c r="M111" s="60"/>
      <c r="N111" s="52"/>
      <c r="O111" s="53"/>
      <c r="P111" s="53"/>
      <c r="Q111" s="53"/>
      <c r="R111" s="53"/>
      <c r="S111" s="53"/>
      <c r="T111" s="53"/>
      <c r="U111" s="53"/>
      <c r="V111" s="54"/>
      <c r="W111" s="40" t="str">
        <f t="shared" si="1"/>
        <v>推奨_</v>
      </c>
      <c r="Z111" s="37" t="s">
        <v>471</v>
      </c>
    </row>
    <row r="112" spans="1:26" ht="51" customHeight="1" x14ac:dyDescent="0.45">
      <c r="A112" s="9">
        <v>98</v>
      </c>
      <c r="B112" s="10">
        <v>1</v>
      </c>
      <c r="C112" s="6" t="s">
        <v>0</v>
      </c>
      <c r="D112" s="10" t="s">
        <v>71</v>
      </c>
      <c r="E112" s="6" t="s">
        <v>434</v>
      </c>
      <c r="F112" s="10" t="s">
        <v>188</v>
      </c>
      <c r="G112" s="6" t="s">
        <v>189</v>
      </c>
      <c r="H112" s="3" t="s">
        <v>205</v>
      </c>
      <c r="I112" s="3" t="s">
        <v>206</v>
      </c>
      <c r="J112" s="13" t="s">
        <v>16</v>
      </c>
      <c r="K112" s="60"/>
      <c r="L112" s="60"/>
      <c r="M112" s="60"/>
      <c r="N112" s="52"/>
      <c r="O112" s="53"/>
      <c r="P112" s="53"/>
      <c r="Q112" s="53"/>
      <c r="R112" s="53"/>
      <c r="S112" s="53"/>
      <c r="T112" s="53"/>
      <c r="U112" s="53"/>
      <c r="V112" s="54"/>
      <c r="W112" s="40" t="str">
        <f t="shared" si="1"/>
        <v>推奨_</v>
      </c>
      <c r="Z112" s="37" t="s">
        <v>471</v>
      </c>
    </row>
    <row r="113" spans="1:26" ht="57.6" x14ac:dyDescent="0.45">
      <c r="A113" s="9">
        <v>99</v>
      </c>
      <c r="B113" s="10">
        <v>2</v>
      </c>
      <c r="C113" s="6" t="s">
        <v>207</v>
      </c>
      <c r="D113" s="10" t="s">
        <v>1</v>
      </c>
      <c r="E113" s="6" t="s">
        <v>208</v>
      </c>
      <c r="F113" s="10" t="s">
        <v>64</v>
      </c>
      <c r="G113" s="6" t="s">
        <v>64</v>
      </c>
      <c r="H113" s="3" t="s">
        <v>433</v>
      </c>
      <c r="I113" s="3" t="s">
        <v>209</v>
      </c>
      <c r="J113" s="13" t="s">
        <v>6</v>
      </c>
      <c r="K113" s="60"/>
      <c r="L113" s="60"/>
      <c r="M113" s="60"/>
      <c r="N113" s="52"/>
      <c r="O113" s="53"/>
      <c r="P113" s="53"/>
      <c r="Q113" s="53"/>
      <c r="R113" s="53"/>
      <c r="S113" s="53"/>
      <c r="T113" s="53"/>
      <c r="U113" s="53"/>
      <c r="V113" s="54"/>
      <c r="W113" s="40" t="str">
        <f t="shared" si="1"/>
        <v>遵守_</v>
      </c>
      <c r="Z113" s="37" t="s">
        <v>471</v>
      </c>
    </row>
    <row r="114" spans="1:26" ht="38.4" x14ac:dyDescent="0.45">
      <c r="A114" s="9">
        <v>100</v>
      </c>
      <c r="B114" s="10">
        <v>2</v>
      </c>
      <c r="C114" s="6" t="s">
        <v>431</v>
      </c>
      <c r="D114" s="10" t="s">
        <v>1</v>
      </c>
      <c r="E114" s="6" t="s">
        <v>208</v>
      </c>
      <c r="F114" s="10" t="s">
        <v>64</v>
      </c>
      <c r="G114" s="6" t="s">
        <v>64</v>
      </c>
      <c r="H114" s="3" t="s">
        <v>210</v>
      </c>
      <c r="I114" s="3" t="s">
        <v>211</v>
      </c>
      <c r="J114" s="13" t="s">
        <v>6</v>
      </c>
      <c r="K114" s="60"/>
      <c r="L114" s="60"/>
      <c r="M114" s="60"/>
      <c r="N114" s="52"/>
      <c r="O114" s="53"/>
      <c r="P114" s="53"/>
      <c r="Q114" s="53"/>
      <c r="R114" s="53"/>
      <c r="S114" s="53"/>
      <c r="T114" s="53"/>
      <c r="U114" s="53"/>
      <c r="V114" s="54"/>
      <c r="W114" s="40" t="str">
        <f t="shared" si="1"/>
        <v>遵守_</v>
      </c>
      <c r="Z114" s="37" t="s">
        <v>471</v>
      </c>
    </row>
    <row r="115" spans="1:26" ht="44.4" customHeight="1" x14ac:dyDescent="0.45">
      <c r="A115" s="9">
        <v>101</v>
      </c>
      <c r="B115" s="10">
        <v>2</v>
      </c>
      <c r="C115" s="6" t="s">
        <v>207</v>
      </c>
      <c r="D115" s="10" t="s">
        <v>1</v>
      </c>
      <c r="E115" s="6" t="s">
        <v>208</v>
      </c>
      <c r="F115" s="10" t="s">
        <v>64</v>
      </c>
      <c r="G115" s="6" t="s">
        <v>64</v>
      </c>
      <c r="H115" s="3" t="s">
        <v>414</v>
      </c>
      <c r="I115" s="3" t="s">
        <v>212</v>
      </c>
      <c r="J115" s="13" t="s">
        <v>6</v>
      </c>
      <c r="K115" s="60"/>
      <c r="L115" s="60"/>
      <c r="M115" s="60"/>
      <c r="N115" s="52"/>
      <c r="O115" s="53"/>
      <c r="P115" s="53"/>
      <c r="Q115" s="53"/>
      <c r="R115" s="53"/>
      <c r="S115" s="53"/>
      <c r="T115" s="53"/>
      <c r="U115" s="53"/>
      <c r="V115" s="54"/>
      <c r="W115" s="40" t="str">
        <f t="shared" si="1"/>
        <v>遵守_</v>
      </c>
      <c r="Z115" s="37" t="s">
        <v>471</v>
      </c>
    </row>
    <row r="116" spans="1:26" ht="67.2" x14ac:dyDescent="0.45">
      <c r="A116" s="9">
        <v>102</v>
      </c>
      <c r="B116" s="10">
        <v>2</v>
      </c>
      <c r="C116" s="6" t="s">
        <v>207</v>
      </c>
      <c r="D116" s="10" t="s">
        <v>1</v>
      </c>
      <c r="E116" s="6" t="s">
        <v>208</v>
      </c>
      <c r="F116" s="10" t="s">
        <v>64</v>
      </c>
      <c r="G116" s="6" t="s">
        <v>64</v>
      </c>
      <c r="H116" s="3" t="s">
        <v>432</v>
      </c>
      <c r="I116" s="3" t="s">
        <v>213</v>
      </c>
      <c r="J116" s="13" t="s">
        <v>16</v>
      </c>
      <c r="K116" s="60"/>
      <c r="L116" s="60"/>
      <c r="M116" s="60"/>
      <c r="N116" s="52"/>
      <c r="O116" s="53"/>
      <c r="P116" s="53"/>
      <c r="Q116" s="53"/>
      <c r="R116" s="53"/>
      <c r="S116" s="53"/>
      <c r="T116" s="53"/>
      <c r="U116" s="53"/>
      <c r="V116" s="54"/>
      <c r="W116" s="40" t="str">
        <f t="shared" si="1"/>
        <v>推奨_</v>
      </c>
      <c r="Z116" s="37" t="s">
        <v>471</v>
      </c>
    </row>
    <row r="117" spans="1:26" ht="38.4" x14ac:dyDescent="0.45">
      <c r="A117" s="9">
        <v>103</v>
      </c>
      <c r="B117" s="10">
        <v>2</v>
      </c>
      <c r="C117" s="6" t="s">
        <v>207</v>
      </c>
      <c r="D117" s="10" t="s">
        <v>1</v>
      </c>
      <c r="E117" s="6" t="s">
        <v>208</v>
      </c>
      <c r="F117" s="10" t="s">
        <v>64</v>
      </c>
      <c r="G117" s="6" t="s">
        <v>64</v>
      </c>
      <c r="H117" s="3" t="s">
        <v>214</v>
      </c>
      <c r="I117" s="3" t="s">
        <v>215</v>
      </c>
      <c r="J117" s="13" t="s">
        <v>16</v>
      </c>
      <c r="K117" s="60"/>
      <c r="L117" s="60"/>
      <c r="M117" s="60"/>
      <c r="N117" s="52"/>
      <c r="O117" s="53"/>
      <c r="P117" s="53"/>
      <c r="Q117" s="53"/>
      <c r="R117" s="53"/>
      <c r="S117" s="53"/>
      <c r="T117" s="53"/>
      <c r="U117" s="53"/>
      <c r="V117" s="54"/>
      <c r="W117" s="40" t="str">
        <f t="shared" si="1"/>
        <v>推奨_</v>
      </c>
      <c r="Z117" s="37" t="s">
        <v>471</v>
      </c>
    </row>
    <row r="118" spans="1:26" ht="48" x14ac:dyDescent="0.45">
      <c r="A118" s="9">
        <v>104</v>
      </c>
      <c r="B118" s="10">
        <v>2</v>
      </c>
      <c r="C118" s="6" t="s">
        <v>207</v>
      </c>
      <c r="D118" s="10" t="s">
        <v>1</v>
      </c>
      <c r="E118" s="6" t="s">
        <v>208</v>
      </c>
      <c r="F118" s="10" t="s">
        <v>64</v>
      </c>
      <c r="G118" s="6" t="s">
        <v>64</v>
      </c>
      <c r="H118" s="3" t="s">
        <v>216</v>
      </c>
      <c r="I118" s="3" t="s">
        <v>217</v>
      </c>
      <c r="J118" s="13" t="s">
        <v>16</v>
      </c>
      <c r="K118" s="60"/>
      <c r="L118" s="60"/>
      <c r="M118" s="60"/>
      <c r="N118" s="52"/>
      <c r="O118" s="53"/>
      <c r="P118" s="53"/>
      <c r="Q118" s="53"/>
      <c r="R118" s="53"/>
      <c r="S118" s="53"/>
      <c r="T118" s="53"/>
      <c r="U118" s="53"/>
      <c r="V118" s="54"/>
      <c r="W118" s="40" t="str">
        <f t="shared" si="1"/>
        <v>推奨_</v>
      </c>
      <c r="Z118" s="37" t="s">
        <v>471</v>
      </c>
    </row>
    <row r="119" spans="1:26" ht="57.6" x14ac:dyDescent="0.45">
      <c r="A119" s="9">
        <v>105</v>
      </c>
      <c r="B119" s="10">
        <v>2</v>
      </c>
      <c r="C119" s="6" t="s">
        <v>207</v>
      </c>
      <c r="D119" s="10" t="s">
        <v>1</v>
      </c>
      <c r="E119" s="6" t="s">
        <v>208</v>
      </c>
      <c r="F119" s="10" t="s">
        <v>64</v>
      </c>
      <c r="G119" s="6" t="s">
        <v>64</v>
      </c>
      <c r="H119" s="3" t="s">
        <v>218</v>
      </c>
      <c r="I119" s="3" t="s">
        <v>219</v>
      </c>
      <c r="J119" s="14" t="s">
        <v>220</v>
      </c>
      <c r="K119" s="60"/>
      <c r="L119" s="60"/>
      <c r="M119" s="60"/>
      <c r="N119" s="52"/>
      <c r="O119" s="53"/>
      <c r="P119" s="53"/>
      <c r="Q119" s="53"/>
      <c r="R119" s="53"/>
      <c r="S119" s="53"/>
      <c r="T119" s="53"/>
      <c r="U119" s="53"/>
      <c r="V119" s="54"/>
      <c r="W119" s="40" t="str">
        <f t="shared" si="1"/>
        <v>遵守_</v>
      </c>
      <c r="Z119" s="37" t="s">
        <v>471</v>
      </c>
    </row>
    <row r="120" spans="1:26" ht="38.4" x14ac:dyDescent="0.45">
      <c r="A120" s="9">
        <v>106</v>
      </c>
      <c r="B120" s="10">
        <v>2</v>
      </c>
      <c r="C120" s="6" t="s">
        <v>207</v>
      </c>
      <c r="D120" s="10" t="s">
        <v>1</v>
      </c>
      <c r="E120" s="6" t="s">
        <v>208</v>
      </c>
      <c r="F120" s="10" t="s">
        <v>64</v>
      </c>
      <c r="G120" s="6" t="s">
        <v>64</v>
      </c>
      <c r="H120" s="3" t="s">
        <v>221</v>
      </c>
      <c r="I120" s="3" t="s">
        <v>222</v>
      </c>
      <c r="J120" s="14" t="s">
        <v>223</v>
      </c>
      <c r="K120" s="60"/>
      <c r="L120" s="60"/>
      <c r="M120" s="60"/>
      <c r="N120" s="52"/>
      <c r="O120" s="53"/>
      <c r="P120" s="53"/>
      <c r="Q120" s="53"/>
      <c r="R120" s="53"/>
      <c r="S120" s="53"/>
      <c r="T120" s="53"/>
      <c r="U120" s="53"/>
      <c r="V120" s="54"/>
      <c r="W120" s="40" t="str">
        <f t="shared" si="1"/>
        <v>遵守_</v>
      </c>
      <c r="Z120" s="37" t="s">
        <v>471</v>
      </c>
    </row>
    <row r="121" spans="1:26" ht="134.4" x14ac:dyDescent="0.45">
      <c r="A121" s="9">
        <v>107</v>
      </c>
      <c r="B121" s="10">
        <v>2</v>
      </c>
      <c r="C121" s="6" t="s">
        <v>207</v>
      </c>
      <c r="D121" s="10" t="s">
        <v>1</v>
      </c>
      <c r="E121" s="6" t="s">
        <v>208</v>
      </c>
      <c r="F121" s="10" t="s">
        <v>64</v>
      </c>
      <c r="G121" s="6" t="s">
        <v>224</v>
      </c>
      <c r="H121" s="3" t="s">
        <v>225</v>
      </c>
      <c r="I121" s="3" t="s">
        <v>226</v>
      </c>
      <c r="J121" s="13" t="s">
        <v>16</v>
      </c>
      <c r="K121" s="60"/>
      <c r="L121" s="60"/>
      <c r="M121" s="60"/>
      <c r="N121" s="52"/>
      <c r="O121" s="53"/>
      <c r="P121" s="53"/>
      <c r="Q121" s="53"/>
      <c r="R121" s="53"/>
      <c r="S121" s="53"/>
      <c r="T121" s="53"/>
      <c r="U121" s="53"/>
      <c r="V121" s="54"/>
      <c r="W121" s="40" t="str">
        <f t="shared" si="1"/>
        <v>推奨_</v>
      </c>
      <c r="Z121" s="37" t="s">
        <v>471</v>
      </c>
    </row>
    <row r="122" spans="1:26" ht="48" x14ac:dyDescent="0.45">
      <c r="A122" s="9">
        <v>108</v>
      </c>
      <c r="B122" s="10">
        <v>2</v>
      </c>
      <c r="C122" s="6" t="s">
        <v>207</v>
      </c>
      <c r="D122" s="10" t="s">
        <v>1</v>
      </c>
      <c r="E122" s="6" t="s">
        <v>208</v>
      </c>
      <c r="F122" s="10" t="s">
        <v>224</v>
      </c>
      <c r="G122" s="6" t="s">
        <v>224</v>
      </c>
      <c r="H122" s="3" t="s">
        <v>227</v>
      </c>
      <c r="I122" s="3" t="s">
        <v>415</v>
      </c>
      <c r="J122" s="13" t="s">
        <v>228</v>
      </c>
      <c r="K122" s="60"/>
      <c r="L122" s="60"/>
      <c r="M122" s="60"/>
      <c r="N122" s="52"/>
      <c r="O122" s="53"/>
      <c r="P122" s="53"/>
      <c r="Q122" s="53"/>
      <c r="R122" s="53"/>
      <c r="S122" s="53"/>
      <c r="T122" s="53"/>
      <c r="U122" s="53"/>
      <c r="V122" s="54"/>
      <c r="W122" s="40" t="str">
        <f t="shared" si="1"/>
        <v>推奨_</v>
      </c>
      <c r="Z122" s="37" t="s">
        <v>471</v>
      </c>
    </row>
    <row r="123" spans="1:26" ht="38.4" x14ac:dyDescent="0.45">
      <c r="A123" s="9">
        <v>109</v>
      </c>
      <c r="B123" s="10">
        <v>2</v>
      </c>
      <c r="C123" s="6" t="s">
        <v>431</v>
      </c>
      <c r="D123" s="10" t="s">
        <v>62</v>
      </c>
      <c r="E123" s="6" t="s">
        <v>229</v>
      </c>
      <c r="F123" s="10" t="s">
        <v>64</v>
      </c>
      <c r="G123" s="6" t="s">
        <v>64</v>
      </c>
      <c r="H123" s="3" t="s">
        <v>230</v>
      </c>
      <c r="I123" s="3" t="s">
        <v>231</v>
      </c>
      <c r="J123" s="13" t="s">
        <v>6</v>
      </c>
      <c r="K123" s="60"/>
      <c r="L123" s="60"/>
      <c r="M123" s="60"/>
      <c r="N123" s="52"/>
      <c r="O123" s="53"/>
      <c r="P123" s="53"/>
      <c r="Q123" s="53"/>
      <c r="R123" s="53"/>
      <c r="S123" s="53"/>
      <c r="T123" s="53"/>
      <c r="U123" s="53"/>
      <c r="V123" s="54"/>
      <c r="W123" s="40" t="str">
        <f t="shared" si="1"/>
        <v>遵守_</v>
      </c>
      <c r="Z123" s="37" t="s">
        <v>471</v>
      </c>
    </row>
    <row r="124" spans="1:26" ht="38.4" x14ac:dyDescent="0.45">
      <c r="A124" s="9">
        <v>110</v>
      </c>
      <c r="B124" s="10">
        <v>2</v>
      </c>
      <c r="C124" s="6" t="s">
        <v>431</v>
      </c>
      <c r="D124" s="10" t="s">
        <v>62</v>
      </c>
      <c r="E124" s="6" t="s">
        <v>229</v>
      </c>
      <c r="F124" s="10" t="s">
        <v>64</v>
      </c>
      <c r="G124" s="6" t="s">
        <v>64</v>
      </c>
      <c r="H124" s="3" t="s">
        <v>232</v>
      </c>
      <c r="I124" s="3" t="s">
        <v>233</v>
      </c>
      <c r="J124" s="13" t="s">
        <v>16</v>
      </c>
      <c r="K124" s="60"/>
      <c r="L124" s="60"/>
      <c r="M124" s="60"/>
      <c r="N124" s="52"/>
      <c r="O124" s="53"/>
      <c r="P124" s="53"/>
      <c r="Q124" s="53"/>
      <c r="R124" s="53"/>
      <c r="S124" s="53"/>
      <c r="T124" s="53"/>
      <c r="U124" s="53"/>
      <c r="V124" s="54"/>
      <c r="W124" s="40" t="str">
        <f t="shared" si="1"/>
        <v>推奨_</v>
      </c>
      <c r="Z124" s="37" t="s">
        <v>471</v>
      </c>
    </row>
    <row r="125" spans="1:26" ht="88.2" customHeight="1" x14ac:dyDescent="0.45">
      <c r="A125" s="9">
        <v>111</v>
      </c>
      <c r="B125" s="10">
        <v>2</v>
      </c>
      <c r="C125" s="6" t="s">
        <v>207</v>
      </c>
      <c r="D125" s="10" t="s">
        <v>62</v>
      </c>
      <c r="E125" s="6" t="s">
        <v>229</v>
      </c>
      <c r="F125" s="10" t="s">
        <v>64</v>
      </c>
      <c r="G125" s="6" t="s">
        <v>64</v>
      </c>
      <c r="H125" s="3" t="s">
        <v>234</v>
      </c>
      <c r="I125" s="3" t="s">
        <v>445</v>
      </c>
      <c r="J125" s="13" t="s">
        <v>16</v>
      </c>
      <c r="K125" s="60"/>
      <c r="L125" s="60"/>
      <c r="M125" s="60"/>
      <c r="N125" s="52"/>
      <c r="O125" s="53"/>
      <c r="P125" s="53"/>
      <c r="Q125" s="53"/>
      <c r="R125" s="53"/>
      <c r="S125" s="53"/>
      <c r="T125" s="53"/>
      <c r="U125" s="53"/>
      <c r="V125" s="54"/>
      <c r="W125" s="40" t="str">
        <f t="shared" si="1"/>
        <v>推奨_</v>
      </c>
      <c r="Z125" s="37" t="s">
        <v>471</v>
      </c>
    </row>
    <row r="126" spans="1:26" ht="38.4" x14ac:dyDescent="0.45">
      <c r="A126" s="9">
        <v>112</v>
      </c>
      <c r="B126" s="10">
        <v>2</v>
      </c>
      <c r="C126" s="6" t="s">
        <v>207</v>
      </c>
      <c r="D126" s="10" t="s">
        <v>62</v>
      </c>
      <c r="E126" s="6" t="s">
        <v>229</v>
      </c>
      <c r="F126" s="10" t="s">
        <v>64</v>
      </c>
      <c r="G126" s="6" t="s">
        <v>64</v>
      </c>
      <c r="H126" s="3" t="s">
        <v>235</v>
      </c>
      <c r="I126" s="3" t="s">
        <v>416</v>
      </c>
      <c r="J126" s="13" t="s">
        <v>16</v>
      </c>
      <c r="K126" s="60"/>
      <c r="L126" s="60"/>
      <c r="M126" s="60"/>
      <c r="N126" s="52"/>
      <c r="O126" s="53"/>
      <c r="P126" s="53"/>
      <c r="Q126" s="53"/>
      <c r="R126" s="53"/>
      <c r="S126" s="53"/>
      <c r="T126" s="53"/>
      <c r="U126" s="53"/>
      <c r="V126" s="54"/>
      <c r="W126" s="40" t="str">
        <f t="shared" si="1"/>
        <v>推奨_</v>
      </c>
      <c r="Z126" s="37" t="s">
        <v>471</v>
      </c>
    </row>
    <row r="127" spans="1:26" ht="38.4" x14ac:dyDescent="0.45">
      <c r="A127" s="9">
        <v>113</v>
      </c>
      <c r="B127" s="10">
        <v>2</v>
      </c>
      <c r="C127" s="6" t="s">
        <v>431</v>
      </c>
      <c r="D127" s="10" t="s">
        <v>62</v>
      </c>
      <c r="E127" s="6" t="s">
        <v>229</v>
      </c>
      <c r="F127" s="10" t="s">
        <v>64</v>
      </c>
      <c r="G127" s="6" t="s">
        <v>64</v>
      </c>
      <c r="H127" s="3" t="s">
        <v>236</v>
      </c>
      <c r="I127" s="3" t="s">
        <v>417</v>
      </c>
      <c r="J127" s="13" t="s">
        <v>16</v>
      </c>
      <c r="K127" s="60"/>
      <c r="L127" s="60"/>
      <c r="M127" s="60"/>
      <c r="N127" s="52"/>
      <c r="O127" s="53"/>
      <c r="P127" s="53"/>
      <c r="Q127" s="53"/>
      <c r="R127" s="53"/>
      <c r="S127" s="53"/>
      <c r="T127" s="53"/>
      <c r="U127" s="53"/>
      <c r="V127" s="54"/>
      <c r="W127" s="40" t="str">
        <f t="shared" si="1"/>
        <v>推奨_</v>
      </c>
      <c r="Z127" s="37" t="s">
        <v>471</v>
      </c>
    </row>
    <row r="128" spans="1:26" ht="38.4" x14ac:dyDescent="0.45">
      <c r="A128" s="9">
        <v>114</v>
      </c>
      <c r="B128" s="10">
        <v>2</v>
      </c>
      <c r="C128" s="6" t="s">
        <v>431</v>
      </c>
      <c r="D128" s="10" t="s">
        <v>62</v>
      </c>
      <c r="E128" s="6" t="s">
        <v>229</v>
      </c>
      <c r="F128" s="10" t="s">
        <v>64</v>
      </c>
      <c r="G128" s="6" t="s">
        <v>64</v>
      </c>
      <c r="H128" s="3" t="s">
        <v>237</v>
      </c>
      <c r="I128" s="3" t="s">
        <v>238</v>
      </c>
      <c r="J128" s="13" t="s">
        <v>16</v>
      </c>
      <c r="K128" s="60"/>
      <c r="L128" s="60"/>
      <c r="M128" s="60"/>
      <c r="N128" s="52"/>
      <c r="O128" s="53"/>
      <c r="P128" s="53"/>
      <c r="Q128" s="53"/>
      <c r="R128" s="53"/>
      <c r="S128" s="53"/>
      <c r="T128" s="53"/>
      <c r="U128" s="53"/>
      <c r="V128" s="54"/>
      <c r="W128" s="40" t="str">
        <f t="shared" si="1"/>
        <v>推奨_</v>
      </c>
      <c r="Z128" s="37" t="s">
        <v>471</v>
      </c>
    </row>
    <row r="129" spans="1:26" ht="48" x14ac:dyDescent="0.45">
      <c r="A129" s="9">
        <v>115</v>
      </c>
      <c r="B129" s="10">
        <v>3</v>
      </c>
      <c r="C129" s="6" t="s">
        <v>239</v>
      </c>
      <c r="D129" s="10" t="s">
        <v>1</v>
      </c>
      <c r="E129" s="6" t="s">
        <v>418</v>
      </c>
      <c r="F129" s="10" t="s">
        <v>64</v>
      </c>
      <c r="G129" s="6" t="s">
        <v>64</v>
      </c>
      <c r="H129" s="3" t="s">
        <v>241</v>
      </c>
      <c r="I129" s="3" t="s">
        <v>242</v>
      </c>
      <c r="J129" s="13" t="s">
        <v>6</v>
      </c>
      <c r="K129" s="60"/>
      <c r="L129" s="60"/>
      <c r="M129" s="60"/>
      <c r="N129" s="52"/>
      <c r="O129" s="53"/>
      <c r="P129" s="53"/>
      <c r="Q129" s="53"/>
      <c r="R129" s="53"/>
      <c r="S129" s="53"/>
      <c r="T129" s="53"/>
      <c r="U129" s="53"/>
      <c r="V129" s="54"/>
      <c r="W129" s="40" t="str">
        <f t="shared" si="1"/>
        <v>遵守_</v>
      </c>
      <c r="Z129" s="37" t="s">
        <v>471</v>
      </c>
    </row>
    <row r="130" spans="1:26" ht="38.4" x14ac:dyDescent="0.45">
      <c r="A130" s="9">
        <v>116</v>
      </c>
      <c r="B130" s="10">
        <v>3</v>
      </c>
      <c r="C130" s="6" t="s">
        <v>239</v>
      </c>
      <c r="D130" s="10" t="s">
        <v>1</v>
      </c>
      <c r="E130" s="6" t="s">
        <v>240</v>
      </c>
      <c r="F130" s="10" t="s">
        <v>64</v>
      </c>
      <c r="G130" s="6" t="s">
        <v>64</v>
      </c>
      <c r="H130" s="3" t="s">
        <v>243</v>
      </c>
      <c r="I130" s="3" t="s">
        <v>244</v>
      </c>
      <c r="J130" s="13" t="s">
        <v>6</v>
      </c>
      <c r="K130" s="60"/>
      <c r="L130" s="60"/>
      <c r="M130" s="60"/>
      <c r="N130" s="52"/>
      <c r="O130" s="53"/>
      <c r="P130" s="53"/>
      <c r="Q130" s="53"/>
      <c r="R130" s="53"/>
      <c r="S130" s="53"/>
      <c r="T130" s="53"/>
      <c r="U130" s="53"/>
      <c r="V130" s="54"/>
      <c r="W130" s="40" t="str">
        <f t="shared" si="1"/>
        <v>遵守_</v>
      </c>
      <c r="Z130" s="37" t="s">
        <v>471</v>
      </c>
    </row>
    <row r="131" spans="1:26" ht="48" x14ac:dyDescent="0.45">
      <c r="A131" s="9">
        <v>117</v>
      </c>
      <c r="B131" s="10">
        <v>3</v>
      </c>
      <c r="C131" s="6" t="s">
        <v>239</v>
      </c>
      <c r="D131" s="10" t="s">
        <v>1</v>
      </c>
      <c r="E131" s="6" t="s">
        <v>418</v>
      </c>
      <c r="F131" s="10" t="s">
        <v>64</v>
      </c>
      <c r="G131" s="6" t="s">
        <v>64</v>
      </c>
      <c r="H131" s="5" t="s">
        <v>245</v>
      </c>
      <c r="I131" s="5" t="s">
        <v>393</v>
      </c>
      <c r="J131" s="13" t="s">
        <v>6</v>
      </c>
      <c r="K131" s="60"/>
      <c r="L131" s="60"/>
      <c r="M131" s="60"/>
      <c r="N131" s="52"/>
      <c r="O131" s="53"/>
      <c r="P131" s="53"/>
      <c r="Q131" s="53"/>
      <c r="R131" s="53"/>
      <c r="S131" s="53"/>
      <c r="T131" s="53"/>
      <c r="U131" s="53"/>
      <c r="V131" s="54"/>
      <c r="W131" s="40" t="str">
        <f t="shared" si="1"/>
        <v>遵守_</v>
      </c>
      <c r="Z131" s="37" t="s">
        <v>471</v>
      </c>
    </row>
    <row r="132" spans="1:26" ht="48" x14ac:dyDescent="0.45">
      <c r="A132" s="9">
        <v>118</v>
      </c>
      <c r="B132" s="10">
        <v>3</v>
      </c>
      <c r="C132" s="6" t="s">
        <v>239</v>
      </c>
      <c r="D132" s="10" t="s">
        <v>1</v>
      </c>
      <c r="E132" s="6" t="s">
        <v>418</v>
      </c>
      <c r="F132" s="10" t="s">
        <v>64</v>
      </c>
      <c r="G132" s="6" t="s">
        <v>64</v>
      </c>
      <c r="H132" s="5" t="s">
        <v>246</v>
      </c>
      <c r="I132" s="5" t="s">
        <v>394</v>
      </c>
      <c r="J132" s="13" t="s">
        <v>6</v>
      </c>
      <c r="K132" s="60"/>
      <c r="L132" s="60"/>
      <c r="M132" s="60"/>
      <c r="N132" s="52"/>
      <c r="O132" s="53"/>
      <c r="P132" s="53"/>
      <c r="Q132" s="53"/>
      <c r="R132" s="53"/>
      <c r="S132" s="53"/>
      <c r="T132" s="53"/>
      <c r="U132" s="53"/>
      <c r="V132" s="54"/>
      <c r="W132" s="40" t="str">
        <f t="shared" si="1"/>
        <v>遵守_</v>
      </c>
      <c r="Z132" s="37" t="s">
        <v>471</v>
      </c>
    </row>
    <row r="133" spans="1:26" ht="48" x14ac:dyDescent="0.45">
      <c r="A133" s="9">
        <v>119</v>
      </c>
      <c r="B133" s="10">
        <v>3</v>
      </c>
      <c r="C133" s="6" t="s">
        <v>239</v>
      </c>
      <c r="D133" s="10" t="s">
        <v>1</v>
      </c>
      <c r="E133" s="6" t="s">
        <v>418</v>
      </c>
      <c r="F133" s="10" t="s">
        <v>64</v>
      </c>
      <c r="G133" s="6" t="s">
        <v>64</v>
      </c>
      <c r="H133" s="5" t="s">
        <v>247</v>
      </c>
      <c r="I133" s="5" t="s">
        <v>248</v>
      </c>
      <c r="J133" s="13" t="s">
        <v>16</v>
      </c>
      <c r="K133" s="60"/>
      <c r="L133" s="60"/>
      <c r="M133" s="60"/>
      <c r="N133" s="52"/>
      <c r="O133" s="53"/>
      <c r="P133" s="53"/>
      <c r="Q133" s="53"/>
      <c r="R133" s="53"/>
      <c r="S133" s="53"/>
      <c r="T133" s="53"/>
      <c r="U133" s="53"/>
      <c r="V133" s="54"/>
      <c r="W133" s="40" t="str">
        <f t="shared" si="1"/>
        <v>推奨_</v>
      </c>
      <c r="Z133" s="37" t="s">
        <v>471</v>
      </c>
    </row>
    <row r="134" spans="1:26" ht="67.2" x14ac:dyDescent="0.45">
      <c r="A134" s="9">
        <v>120</v>
      </c>
      <c r="B134" s="10">
        <v>3</v>
      </c>
      <c r="C134" s="6" t="s">
        <v>239</v>
      </c>
      <c r="D134" s="10" t="s">
        <v>1</v>
      </c>
      <c r="E134" s="6" t="s">
        <v>240</v>
      </c>
      <c r="F134" s="10" t="s">
        <v>64</v>
      </c>
      <c r="G134" s="6" t="s">
        <v>64</v>
      </c>
      <c r="H134" s="5" t="s">
        <v>249</v>
      </c>
      <c r="I134" s="5" t="s">
        <v>250</v>
      </c>
      <c r="J134" s="13" t="s">
        <v>6</v>
      </c>
      <c r="K134" s="60"/>
      <c r="L134" s="60"/>
      <c r="M134" s="60"/>
      <c r="N134" s="52"/>
      <c r="O134" s="53"/>
      <c r="P134" s="53"/>
      <c r="Q134" s="53"/>
      <c r="R134" s="53"/>
      <c r="S134" s="53"/>
      <c r="T134" s="53"/>
      <c r="U134" s="53"/>
      <c r="V134" s="54"/>
      <c r="W134" s="40" t="str">
        <f t="shared" si="1"/>
        <v>遵守_</v>
      </c>
      <c r="Z134" s="37" t="s">
        <v>471</v>
      </c>
    </row>
    <row r="135" spans="1:26" ht="48" x14ac:dyDescent="0.45">
      <c r="A135" s="9">
        <v>121</v>
      </c>
      <c r="B135" s="10">
        <v>3</v>
      </c>
      <c r="C135" s="6" t="s">
        <v>239</v>
      </c>
      <c r="D135" s="10" t="s">
        <v>1</v>
      </c>
      <c r="E135" s="6" t="s">
        <v>418</v>
      </c>
      <c r="F135" s="10" t="s">
        <v>64</v>
      </c>
      <c r="G135" s="6" t="s">
        <v>64</v>
      </c>
      <c r="H135" s="5" t="s">
        <v>251</v>
      </c>
      <c r="I135" s="5" t="s">
        <v>252</v>
      </c>
      <c r="J135" s="13" t="s">
        <v>6</v>
      </c>
      <c r="K135" s="60"/>
      <c r="L135" s="60"/>
      <c r="M135" s="60"/>
      <c r="N135" s="52"/>
      <c r="O135" s="53"/>
      <c r="P135" s="53"/>
      <c r="Q135" s="53"/>
      <c r="R135" s="53"/>
      <c r="S135" s="53"/>
      <c r="T135" s="53"/>
      <c r="U135" s="53"/>
      <c r="V135" s="54"/>
      <c r="W135" s="40" t="str">
        <f t="shared" si="1"/>
        <v>遵守_</v>
      </c>
      <c r="Z135" s="37" t="s">
        <v>471</v>
      </c>
    </row>
    <row r="136" spans="1:26" ht="48" x14ac:dyDescent="0.45">
      <c r="A136" s="9">
        <v>122</v>
      </c>
      <c r="B136" s="10">
        <v>3</v>
      </c>
      <c r="C136" s="6" t="s">
        <v>239</v>
      </c>
      <c r="D136" s="10" t="s">
        <v>1</v>
      </c>
      <c r="E136" s="6" t="s">
        <v>418</v>
      </c>
      <c r="F136" s="10" t="s">
        <v>64</v>
      </c>
      <c r="G136" s="6" t="s">
        <v>64</v>
      </c>
      <c r="H136" s="5" t="s">
        <v>253</v>
      </c>
      <c r="I136" s="5" t="s">
        <v>254</v>
      </c>
      <c r="J136" s="13" t="s">
        <v>6</v>
      </c>
      <c r="K136" s="60"/>
      <c r="L136" s="60"/>
      <c r="M136" s="60"/>
      <c r="N136" s="52"/>
      <c r="O136" s="53"/>
      <c r="P136" s="53"/>
      <c r="Q136" s="53"/>
      <c r="R136" s="53"/>
      <c r="S136" s="53"/>
      <c r="T136" s="53"/>
      <c r="U136" s="53"/>
      <c r="V136" s="54"/>
      <c r="W136" s="40" t="str">
        <f t="shared" si="1"/>
        <v>遵守_</v>
      </c>
      <c r="Z136" s="37" t="s">
        <v>471</v>
      </c>
    </row>
    <row r="137" spans="1:26" ht="48" x14ac:dyDescent="0.45">
      <c r="A137" s="9">
        <v>123</v>
      </c>
      <c r="B137" s="10">
        <v>3</v>
      </c>
      <c r="C137" s="6" t="s">
        <v>239</v>
      </c>
      <c r="D137" s="10" t="s">
        <v>1</v>
      </c>
      <c r="E137" s="6" t="s">
        <v>418</v>
      </c>
      <c r="F137" s="10" t="s">
        <v>64</v>
      </c>
      <c r="G137" s="6" t="s">
        <v>64</v>
      </c>
      <c r="H137" s="5" t="s">
        <v>255</v>
      </c>
      <c r="I137" s="5" t="s">
        <v>256</v>
      </c>
      <c r="J137" s="13" t="s">
        <v>6</v>
      </c>
      <c r="K137" s="60"/>
      <c r="L137" s="60"/>
      <c r="M137" s="60"/>
      <c r="N137" s="52"/>
      <c r="O137" s="53"/>
      <c r="P137" s="53"/>
      <c r="Q137" s="53"/>
      <c r="R137" s="53"/>
      <c r="S137" s="53"/>
      <c r="T137" s="53"/>
      <c r="U137" s="53"/>
      <c r="V137" s="54"/>
      <c r="W137" s="40" t="str">
        <f t="shared" si="1"/>
        <v>遵守_</v>
      </c>
      <c r="Z137" s="37" t="s">
        <v>471</v>
      </c>
    </row>
    <row r="138" spans="1:26" ht="72.599999999999994" customHeight="1" x14ac:dyDescent="0.45">
      <c r="A138" s="9">
        <v>124</v>
      </c>
      <c r="B138" s="10">
        <v>3</v>
      </c>
      <c r="C138" s="6" t="s">
        <v>239</v>
      </c>
      <c r="D138" s="10" t="s">
        <v>1</v>
      </c>
      <c r="E138" s="6" t="s">
        <v>240</v>
      </c>
      <c r="F138" s="10" t="s">
        <v>64</v>
      </c>
      <c r="G138" s="6" t="s">
        <v>64</v>
      </c>
      <c r="H138" s="5" t="s">
        <v>430</v>
      </c>
      <c r="I138" s="5" t="s">
        <v>257</v>
      </c>
      <c r="J138" s="13" t="s">
        <v>6</v>
      </c>
      <c r="K138" s="60"/>
      <c r="L138" s="60"/>
      <c r="M138" s="60"/>
      <c r="N138" s="52"/>
      <c r="O138" s="53"/>
      <c r="P138" s="53"/>
      <c r="Q138" s="53"/>
      <c r="R138" s="53"/>
      <c r="S138" s="53"/>
      <c r="T138" s="53"/>
      <c r="U138" s="53"/>
      <c r="V138" s="54"/>
      <c r="W138" s="40" t="str">
        <f t="shared" si="1"/>
        <v>遵守_</v>
      </c>
      <c r="Z138" s="37" t="s">
        <v>471</v>
      </c>
    </row>
    <row r="139" spans="1:26" ht="55.8" customHeight="1" x14ac:dyDescent="0.45">
      <c r="A139" s="9">
        <v>125</v>
      </c>
      <c r="B139" s="10">
        <v>3</v>
      </c>
      <c r="C139" s="6" t="s">
        <v>239</v>
      </c>
      <c r="D139" s="10" t="s">
        <v>1</v>
      </c>
      <c r="E139" s="6" t="s">
        <v>240</v>
      </c>
      <c r="F139" s="10" t="s">
        <v>64</v>
      </c>
      <c r="G139" s="6" t="s">
        <v>64</v>
      </c>
      <c r="H139" s="6" t="s">
        <v>429</v>
      </c>
      <c r="I139" s="6" t="s">
        <v>419</v>
      </c>
      <c r="J139" s="13" t="s">
        <v>6</v>
      </c>
      <c r="K139" s="60"/>
      <c r="L139" s="60"/>
      <c r="M139" s="60"/>
      <c r="N139" s="52"/>
      <c r="O139" s="53"/>
      <c r="P139" s="53"/>
      <c r="Q139" s="53"/>
      <c r="R139" s="53"/>
      <c r="S139" s="53"/>
      <c r="T139" s="53"/>
      <c r="U139" s="53"/>
      <c r="V139" s="54"/>
      <c r="W139" s="40" t="str">
        <f t="shared" si="1"/>
        <v>遵守_</v>
      </c>
      <c r="Z139" s="37" t="s">
        <v>471</v>
      </c>
    </row>
    <row r="140" spans="1:26" ht="48" x14ac:dyDescent="0.45">
      <c r="A140" s="9">
        <v>126</v>
      </c>
      <c r="B140" s="10">
        <v>3</v>
      </c>
      <c r="C140" s="6" t="s">
        <v>239</v>
      </c>
      <c r="D140" s="10" t="s">
        <v>1</v>
      </c>
      <c r="E140" s="6" t="s">
        <v>418</v>
      </c>
      <c r="F140" s="10" t="s">
        <v>64</v>
      </c>
      <c r="G140" s="6" t="s">
        <v>64</v>
      </c>
      <c r="H140" s="6" t="s">
        <v>258</v>
      </c>
      <c r="I140" s="6" t="s">
        <v>259</v>
      </c>
      <c r="J140" s="13" t="s">
        <v>6</v>
      </c>
      <c r="K140" s="60"/>
      <c r="L140" s="60"/>
      <c r="M140" s="60"/>
      <c r="N140" s="52"/>
      <c r="O140" s="53"/>
      <c r="P140" s="53"/>
      <c r="Q140" s="53"/>
      <c r="R140" s="53"/>
      <c r="S140" s="53"/>
      <c r="T140" s="53"/>
      <c r="U140" s="53"/>
      <c r="V140" s="54"/>
      <c r="W140" s="40" t="str">
        <f t="shared" si="1"/>
        <v>遵守_</v>
      </c>
      <c r="Z140" s="37" t="s">
        <v>471</v>
      </c>
    </row>
    <row r="141" spans="1:26" ht="48" x14ac:dyDescent="0.45">
      <c r="A141" s="9">
        <v>127</v>
      </c>
      <c r="B141" s="10">
        <v>3</v>
      </c>
      <c r="C141" s="6" t="s">
        <v>239</v>
      </c>
      <c r="D141" s="10" t="s">
        <v>1</v>
      </c>
      <c r="E141" s="6" t="s">
        <v>240</v>
      </c>
      <c r="F141" s="10" t="s">
        <v>64</v>
      </c>
      <c r="G141" s="6" t="s">
        <v>64</v>
      </c>
      <c r="H141" s="3" t="s">
        <v>260</v>
      </c>
      <c r="I141" s="3" t="s">
        <v>261</v>
      </c>
      <c r="J141" s="13" t="s">
        <v>16</v>
      </c>
      <c r="K141" s="60"/>
      <c r="L141" s="60"/>
      <c r="M141" s="60"/>
      <c r="N141" s="52"/>
      <c r="O141" s="53"/>
      <c r="P141" s="53"/>
      <c r="Q141" s="53"/>
      <c r="R141" s="53"/>
      <c r="S141" s="53"/>
      <c r="T141" s="53"/>
      <c r="U141" s="53"/>
      <c r="V141" s="54"/>
      <c r="W141" s="40" t="str">
        <f t="shared" si="1"/>
        <v>推奨_</v>
      </c>
      <c r="Z141" s="37" t="s">
        <v>471</v>
      </c>
    </row>
    <row r="142" spans="1:26" ht="96" x14ac:dyDescent="0.45">
      <c r="A142" s="9">
        <v>128</v>
      </c>
      <c r="B142" s="10">
        <v>3</v>
      </c>
      <c r="C142" s="6" t="s">
        <v>239</v>
      </c>
      <c r="D142" s="10" t="s">
        <v>62</v>
      </c>
      <c r="E142" s="6" t="s">
        <v>262</v>
      </c>
      <c r="F142" s="10" t="s">
        <v>3</v>
      </c>
      <c r="G142" s="6" t="s">
        <v>263</v>
      </c>
      <c r="H142" s="6" t="s">
        <v>264</v>
      </c>
      <c r="I142" s="6" t="s">
        <v>265</v>
      </c>
      <c r="J142" s="13" t="s">
        <v>6</v>
      </c>
      <c r="K142" s="60"/>
      <c r="L142" s="60"/>
      <c r="M142" s="60"/>
      <c r="N142" s="52"/>
      <c r="O142" s="53"/>
      <c r="P142" s="53"/>
      <c r="Q142" s="53"/>
      <c r="R142" s="53"/>
      <c r="S142" s="53"/>
      <c r="T142" s="53"/>
      <c r="U142" s="53"/>
      <c r="V142" s="54"/>
      <c r="W142" s="40" t="str">
        <f t="shared" si="1"/>
        <v>遵守_</v>
      </c>
      <c r="Z142" s="37" t="s">
        <v>471</v>
      </c>
    </row>
    <row r="143" spans="1:26" ht="182.4" x14ac:dyDescent="0.45">
      <c r="A143" s="9">
        <v>129</v>
      </c>
      <c r="B143" s="10">
        <v>3</v>
      </c>
      <c r="C143" s="6" t="s">
        <v>239</v>
      </c>
      <c r="D143" s="10" t="s">
        <v>62</v>
      </c>
      <c r="E143" s="6" t="s">
        <v>262</v>
      </c>
      <c r="F143" s="10" t="s">
        <v>3</v>
      </c>
      <c r="G143" s="6" t="s">
        <v>263</v>
      </c>
      <c r="H143" s="6" t="s">
        <v>266</v>
      </c>
      <c r="I143" s="6" t="s">
        <v>267</v>
      </c>
      <c r="J143" s="13" t="s">
        <v>6</v>
      </c>
      <c r="K143" s="60"/>
      <c r="L143" s="60"/>
      <c r="M143" s="60"/>
      <c r="N143" s="52"/>
      <c r="O143" s="53"/>
      <c r="P143" s="53"/>
      <c r="Q143" s="53"/>
      <c r="R143" s="53"/>
      <c r="S143" s="53"/>
      <c r="T143" s="53"/>
      <c r="U143" s="53"/>
      <c r="V143" s="54"/>
      <c r="W143" s="40" t="str">
        <f t="shared" si="1"/>
        <v>遵守_</v>
      </c>
      <c r="Z143" s="37" t="s">
        <v>471</v>
      </c>
    </row>
    <row r="144" spans="1:26" ht="48" x14ac:dyDescent="0.45">
      <c r="A144" s="9">
        <v>130</v>
      </c>
      <c r="B144" s="10">
        <v>3</v>
      </c>
      <c r="C144" s="6" t="s">
        <v>239</v>
      </c>
      <c r="D144" s="10" t="s">
        <v>62</v>
      </c>
      <c r="E144" s="6" t="s">
        <v>262</v>
      </c>
      <c r="F144" s="10" t="s">
        <v>3</v>
      </c>
      <c r="G144" s="6" t="s">
        <v>263</v>
      </c>
      <c r="H144" s="6" t="s">
        <v>268</v>
      </c>
      <c r="I144" s="6" t="s">
        <v>269</v>
      </c>
      <c r="J144" s="13" t="s">
        <v>6</v>
      </c>
      <c r="K144" s="60"/>
      <c r="L144" s="60"/>
      <c r="M144" s="60"/>
      <c r="N144" s="52"/>
      <c r="O144" s="53"/>
      <c r="P144" s="53"/>
      <c r="Q144" s="53"/>
      <c r="R144" s="53"/>
      <c r="S144" s="53"/>
      <c r="T144" s="53"/>
      <c r="U144" s="53"/>
      <c r="V144" s="54"/>
      <c r="W144" s="40" t="str">
        <f t="shared" ref="W144:W193" si="2">J144&amp;"_"&amp;K144</f>
        <v>遵守_</v>
      </c>
      <c r="Z144" s="37" t="s">
        <v>471</v>
      </c>
    </row>
    <row r="145" spans="1:26" ht="48" x14ac:dyDescent="0.45">
      <c r="A145" s="9">
        <v>131</v>
      </c>
      <c r="B145" s="10">
        <v>3</v>
      </c>
      <c r="C145" s="6" t="s">
        <v>239</v>
      </c>
      <c r="D145" s="10" t="s">
        <v>62</v>
      </c>
      <c r="E145" s="6" t="s">
        <v>262</v>
      </c>
      <c r="F145" s="10" t="s">
        <v>3</v>
      </c>
      <c r="G145" s="6" t="s">
        <v>428</v>
      </c>
      <c r="H145" s="6" t="s">
        <v>270</v>
      </c>
      <c r="I145" s="6" t="s">
        <v>271</v>
      </c>
      <c r="J145" s="13" t="s">
        <v>6</v>
      </c>
      <c r="K145" s="60"/>
      <c r="L145" s="60"/>
      <c r="M145" s="60"/>
      <c r="N145" s="52"/>
      <c r="O145" s="53"/>
      <c r="P145" s="53"/>
      <c r="Q145" s="53"/>
      <c r="R145" s="53"/>
      <c r="S145" s="53"/>
      <c r="T145" s="53"/>
      <c r="U145" s="53"/>
      <c r="V145" s="54"/>
      <c r="W145" s="40" t="str">
        <f t="shared" si="2"/>
        <v>遵守_</v>
      </c>
      <c r="Z145" s="37" t="s">
        <v>471</v>
      </c>
    </row>
    <row r="146" spans="1:26" ht="48" x14ac:dyDescent="0.45">
      <c r="A146" s="9">
        <v>132</v>
      </c>
      <c r="B146" s="10">
        <v>3</v>
      </c>
      <c r="C146" s="6" t="s">
        <v>239</v>
      </c>
      <c r="D146" s="10" t="s">
        <v>62</v>
      </c>
      <c r="E146" s="6" t="s">
        <v>262</v>
      </c>
      <c r="F146" s="10" t="s">
        <v>3</v>
      </c>
      <c r="G146" s="6" t="s">
        <v>428</v>
      </c>
      <c r="H146" s="5" t="s">
        <v>272</v>
      </c>
      <c r="I146" s="5" t="s">
        <v>273</v>
      </c>
      <c r="J146" s="13" t="s">
        <v>6</v>
      </c>
      <c r="K146" s="60"/>
      <c r="L146" s="60"/>
      <c r="M146" s="60"/>
      <c r="N146" s="52"/>
      <c r="O146" s="53"/>
      <c r="P146" s="53"/>
      <c r="Q146" s="53"/>
      <c r="R146" s="53"/>
      <c r="S146" s="53"/>
      <c r="T146" s="53"/>
      <c r="U146" s="53"/>
      <c r="V146" s="54"/>
      <c r="W146" s="40" t="str">
        <f t="shared" si="2"/>
        <v>遵守_</v>
      </c>
      <c r="Z146" s="37" t="s">
        <v>471</v>
      </c>
    </row>
    <row r="147" spans="1:26" ht="48" x14ac:dyDescent="0.45">
      <c r="A147" s="9">
        <v>133</v>
      </c>
      <c r="B147" s="10">
        <v>3</v>
      </c>
      <c r="C147" s="6" t="s">
        <v>239</v>
      </c>
      <c r="D147" s="10" t="s">
        <v>62</v>
      </c>
      <c r="E147" s="6" t="s">
        <v>262</v>
      </c>
      <c r="F147" s="10" t="s">
        <v>3</v>
      </c>
      <c r="G147" s="6" t="s">
        <v>428</v>
      </c>
      <c r="H147" s="5" t="s">
        <v>274</v>
      </c>
      <c r="I147" s="5" t="s">
        <v>275</v>
      </c>
      <c r="J147" s="13" t="s">
        <v>6</v>
      </c>
      <c r="K147" s="60"/>
      <c r="L147" s="60"/>
      <c r="M147" s="60"/>
      <c r="N147" s="52"/>
      <c r="O147" s="53"/>
      <c r="P147" s="53"/>
      <c r="Q147" s="53"/>
      <c r="R147" s="53"/>
      <c r="S147" s="53"/>
      <c r="T147" s="53"/>
      <c r="U147" s="53"/>
      <c r="V147" s="54"/>
      <c r="W147" s="40" t="str">
        <f t="shared" si="2"/>
        <v>遵守_</v>
      </c>
      <c r="Z147" s="37" t="s">
        <v>471</v>
      </c>
    </row>
    <row r="148" spans="1:26" ht="57.6" x14ac:dyDescent="0.45">
      <c r="A148" s="9">
        <v>134</v>
      </c>
      <c r="B148" s="10">
        <v>3</v>
      </c>
      <c r="C148" s="6" t="s">
        <v>239</v>
      </c>
      <c r="D148" s="10" t="s">
        <v>62</v>
      </c>
      <c r="E148" s="6" t="s">
        <v>262</v>
      </c>
      <c r="F148" s="10" t="s">
        <v>7</v>
      </c>
      <c r="G148" s="6" t="s">
        <v>276</v>
      </c>
      <c r="H148" s="3" t="s">
        <v>277</v>
      </c>
      <c r="I148" s="3" t="s">
        <v>278</v>
      </c>
      <c r="J148" s="13" t="s">
        <v>6</v>
      </c>
      <c r="K148" s="60"/>
      <c r="L148" s="60"/>
      <c r="M148" s="60"/>
      <c r="N148" s="52"/>
      <c r="O148" s="53"/>
      <c r="P148" s="53"/>
      <c r="Q148" s="53"/>
      <c r="R148" s="53"/>
      <c r="S148" s="53"/>
      <c r="T148" s="53"/>
      <c r="U148" s="53"/>
      <c r="V148" s="54"/>
      <c r="W148" s="40" t="str">
        <f t="shared" si="2"/>
        <v>遵守_</v>
      </c>
      <c r="Z148" s="37" t="s">
        <v>471</v>
      </c>
    </row>
    <row r="149" spans="1:26" ht="57.6" x14ac:dyDescent="0.45">
      <c r="A149" s="9">
        <v>135</v>
      </c>
      <c r="B149" s="10">
        <v>3</v>
      </c>
      <c r="C149" s="6" t="s">
        <v>239</v>
      </c>
      <c r="D149" s="10" t="s">
        <v>62</v>
      </c>
      <c r="E149" s="6" t="s">
        <v>262</v>
      </c>
      <c r="F149" s="10" t="s">
        <v>7</v>
      </c>
      <c r="G149" s="6" t="s">
        <v>276</v>
      </c>
      <c r="H149" s="3" t="s">
        <v>279</v>
      </c>
      <c r="I149" s="3" t="s">
        <v>395</v>
      </c>
      <c r="J149" s="13" t="s">
        <v>6</v>
      </c>
      <c r="K149" s="61"/>
      <c r="L149" s="62"/>
      <c r="M149" s="63"/>
      <c r="N149" s="52"/>
      <c r="O149" s="53"/>
      <c r="P149" s="53"/>
      <c r="Q149" s="53"/>
      <c r="R149" s="53"/>
      <c r="S149" s="53"/>
      <c r="T149" s="53"/>
      <c r="U149" s="53"/>
      <c r="V149" s="54"/>
      <c r="W149" s="40" t="str">
        <f t="shared" si="2"/>
        <v>遵守_</v>
      </c>
      <c r="X149" s="2">
        <v>1</v>
      </c>
      <c r="Y149" s="2" t="s">
        <v>466</v>
      </c>
      <c r="Z149" s="37" t="s">
        <v>484</v>
      </c>
    </row>
    <row r="150" spans="1:26" ht="57.6" x14ac:dyDescent="0.45">
      <c r="A150" s="9">
        <v>136</v>
      </c>
      <c r="B150" s="10">
        <v>3</v>
      </c>
      <c r="C150" s="6" t="s">
        <v>239</v>
      </c>
      <c r="D150" s="10" t="s">
        <v>62</v>
      </c>
      <c r="E150" s="6" t="s">
        <v>262</v>
      </c>
      <c r="F150" s="10" t="s">
        <v>7</v>
      </c>
      <c r="G150" s="6" t="s">
        <v>276</v>
      </c>
      <c r="H150" s="3" t="s">
        <v>280</v>
      </c>
      <c r="I150" s="3" t="s">
        <v>281</v>
      </c>
      <c r="J150" s="14" t="s">
        <v>16</v>
      </c>
      <c r="K150" s="61"/>
      <c r="L150" s="62"/>
      <c r="M150" s="63"/>
      <c r="N150" s="52"/>
      <c r="O150" s="53"/>
      <c r="P150" s="53"/>
      <c r="Q150" s="53"/>
      <c r="R150" s="53"/>
      <c r="S150" s="53"/>
      <c r="T150" s="53"/>
      <c r="U150" s="53"/>
      <c r="V150" s="54"/>
      <c r="W150" s="40" t="str">
        <f t="shared" si="2"/>
        <v>推奨_</v>
      </c>
      <c r="X150" s="2">
        <v>1</v>
      </c>
      <c r="Y150" s="2" t="s">
        <v>466</v>
      </c>
      <c r="Z150" s="37" t="s">
        <v>484</v>
      </c>
    </row>
    <row r="151" spans="1:26" ht="64.2" customHeight="1" x14ac:dyDescent="0.45">
      <c r="A151" s="9">
        <v>137</v>
      </c>
      <c r="B151" s="10">
        <v>3</v>
      </c>
      <c r="C151" s="6" t="s">
        <v>239</v>
      </c>
      <c r="D151" s="10" t="s">
        <v>62</v>
      </c>
      <c r="E151" s="6" t="s">
        <v>262</v>
      </c>
      <c r="F151" s="10" t="s">
        <v>7</v>
      </c>
      <c r="G151" s="6" t="s">
        <v>276</v>
      </c>
      <c r="H151" s="3" t="s">
        <v>282</v>
      </c>
      <c r="I151" s="3" t="s">
        <v>283</v>
      </c>
      <c r="J151" s="13" t="s">
        <v>6</v>
      </c>
      <c r="K151" s="61"/>
      <c r="L151" s="62"/>
      <c r="M151" s="63"/>
      <c r="N151" s="52"/>
      <c r="O151" s="53"/>
      <c r="P151" s="53"/>
      <c r="Q151" s="53"/>
      <c r="R151" s="53"/>
      <c r="S151" s="53"/>
      <c r="T151" s="53"/>
      <c r="U151" s="53"/>
      <c r="V151" s="54"/>
      <c r="W151" s="40" t="str">
        <f t="shared" si="2"/>
        <v>遵守_</v>
      </c>
      <c r="X151" s="2">
        <v>1</v>
      </c>
      <c r="Y151" s="2" t="s">
        <v>466</v>
      </c>
      <c r="Z151" s="37" t="s">
        <v>484</v>
      </c>
    </row>
    <row r="152" spans="1:26" ht="48" x14ac:dyDescent="0.45">
      <c r="A152" s="9">
        <v>138</v>
      </c>
      <c r="B152" s="10">
        <v>3</v>
      </c>
      <c r="C152" s="6" t="s">
        <v>239</v>
      </c>
      <c r="D152" s="10" t="s">
        <v>71</v>
      </c>
      <c r="E152" s="6" t="s">
        <v>284</v>
      </c>
      <c r="F152" s="10" t="s">
        <v>3</v>
      </c>
      <c r="G152" s="6" t="s">
        <v>420</v>
      </c>
      <c r="H152" s="6" t="s">
        <v>286</v>
      </c>
      <c r="I152" s="6" t="s">
        <v>287</v>
      </c>
      <c r="J152" s="13" t="s">
        <v>6</v>
      </c>
      <c r="K152" s="61"/>
      <c r="L152" s="62"/>
      <c r="M152" s="63"/>
      <c r="N152" s="52"/>
      <c r="O152" s="53"/>
      <c r="P152" s="53"/>
      <c r="Q152" s="53"/>
      <c r="R152" s="53"/>
      <c r="S152" s="53"/>
      <c r="T152" s="53"/>
      <c r="U152" s="53"/>
      <c r="V152" s="54"/>
      <c r="W152" s="40" t="str">
        <f t="shared" si="2"/>
        <v>遵守_</v>
      </c>
      <c r="X152" s="2">
        <v>1</v>
      </c>
      <c r="Y152" s="2" t="s">
        <v>456</v>
      </c>
      <c r="Z152" s="37" t="s">
        <v>485</v>
      </c>
    </row>
    <row r="153" spans="1:26" ht="52.2" customHeight="1" x14ac:dyDescent="0.45">
      <c r="A153" s="9">
        <v>139</v>
      </c>
      <c r="B153" s="10">
        <v>3</v>
      </c>
      <c r="C153" s="6" t="s">
        <v>239</v>
      </c>
      <c r="D153" s="10" t="s">
        <v>71</v>
      </c>
      <c r="E153" s="6" t="s">
        <v>284</v>
      </c>
      <c r="F153" s="10" t="s">
        <v>3</v>
      </c>
      <c r="G153" s="6" t="s">
        <v>285</v>
      </c>
      <c r="H153" s="3" t="s">
        <v>288</v>
      </c>
      <c r="I153" s="3" t="s">
        <v>289</v>
      </c>
      <c r="J153" s="13" t="s">
        <v>6</v>
      </c>
      <c r="K153" s="61"/>
      <c r="L153" s="62"/>
      <c r="M153" s="63"/>
      <c r="N153" s="52"/>
      <c r="O153" s="53"/>
      <c r="P153" s="53"/>
      <c r="Q153" s="53"/>
      <c r="R153" s="53"/>
      <c r="S153" s="53"/>
      <c r="T153" s="53"/>
      <c r="U153" s="53"/>
      <c r="V153" s="54"/>
      <c r="W153" s="40" t="str">
        <f t="shared" si="2"/>
        <v>遵守_</v>
      </c>
      <c r="X153" s="2">
        <v>1</v>
      </c>
      <c r="Y153" s="2" t="s">
        <v>456</v>
      </c>
      <c r="Z153" s="37" t="s">
        <v>485</v>
      </c>
    </row>
    <row r="154" spans="1:26" ht="48" x14ac:dyDescent="0.45">
      <c r="A154" s="9">
        <v>140</v>
      </c>
      <c r="B154" s="10">
        <v>3</v>
      </c>
      <c r="C154" s="6" t="s">
        <v>239</v>
      </c>
      <c r="D154" s="10" t="s">
        <v>71</v>
      </c>
      <c r="E154" s="6" t="s">
        <v>284</v>
      </c>
      <c r="F154" s="10" t="s">
        <v>3</v>
      </c>
      <c r="G154" s="6" t="s">
        <v>420</v>
      </c>
      <c r="H154" s="6" t="s">
        <v>290</v>
      </c>
      <c r="I154" s="6" t="s">
        <v>421</v>
      </c>
      <c r="J154" s="13" t="s">
        <v>6</v>
      </c>
      <c r="K154" s="61"/>
      <c r="L154" s="62"/>
      <c r="M154" s="63"/>
      <c r="N154" s="52"/>
      <c r="O154" s="53"/>
      <c r="P154" s="53"/>
      <c r="Q154" s="53"/>
      <c r="R154" s="53"/>
      <c r="S154" s="53"/>
      <c r="T154" s="53"/>
      <c r="U154" s="53"/>
      <c r="V154" s="54"/>
      <c r="W154" s="40" t="str">
        <f t="shared" si="2"/>
        <v>遵守_</v>
      </c>
      <c r="X154" s="2">
        <v>1</v>
      </c>
      <c r="Y154" s="2" t="s">
        <v>456</v>
      </c>
      <c r="Z154" s="37" t="s">
        <v>485</v>
      </c>
    </row>
    <row r="155" spans="1:26" ht="52.2" customHeight="1" x14ac:dyDescent="0.45">
      <c r="A155" s="9">
        <v>141</v>
      </c>
      <c r="B155" s="10">
        <v>3</v>
      </c>
      <c r="C155" s="6" t="s">
        <v>239</v>
      </c>
      <c r="D155" s="10" t="s">
        <v>71</v>
      </c>
      <c r="E155" s="6" t="s">
        <v>284</v>
      </c>
      <c r="F155" s="10" t="s">
        <v>3</v>
      </c>
      <c r="G155" s="6" t="s">
        <v>285</v>
      </c>
      <c r="H155" s="6" t="s">
        <v>291</v>
      </c>
      <c r="I155" s="6" t="s">
        <v>292</v>
      </c>
      <c r="J155" s="13" t="s">
        <v>6</v>
      </c>
      <c r="K155" s="61"/>
      <c r="L155" s="62"/>
      <c r="M155" s="63"/>
      <c r="N155" s="52"/>
      <c r="O155" s="53"/>
      <c r="P155" s="53"/>
      <c r="Q155" s="53"/>
      <c r="R155" s="53"/>
      <c r="S155" s="53"/>
      <c r="T155" s="53"/>
      <c r="U155" s="53"/>
      <c r="V155" s="54"/>
      <c r="W155" s="40" t="str">
        <f t="shared" si="2"/>
        <v>遵守_</v>
      </c>
      <c r="X155" s="2">
        <v>1</v>
      </c>
      <c r="Y155" s="2" t="s">
        <v>456</v>
      </c>
      <c r="Z155" s="37" t="s">
        <v>485</v>
      </c>
    </row>
    <row r="156" spans="1:26" ht="38.4" x14ac:dyDescent="0.45">
      <c r="A156" s="9">
        <v>142</v>
      </c>
      <c r="B156" s="10">
        <v>3</v>
      </c>
      <c r="C156" s="6" t="s">
        <v>422</v>
      </c>
      <c r="D156" s="10" t="s">
        <v>71</v>
      </c>
      <c r="E156" s="6" t="s">
        <v>284</v>
      </c>
      <c r="F156" s="10" t="s">
        <v>7</v>
      </c>
      <c r="G156" s="6" t="s">
        <v>293</v>
      </c>
      <c r="H156" s="3" t="s">
        <v>294</v>
      </c>
      <c r="I156" s="3" t="s">
        <v>295</v>
      </c>
      <c r="J156" s="13" t="s">
        <v>16</v>
      </c>
      <c r="K156" s="60"/>
      <c r="L156" s="60"/>
      <c r="M156" s="60"/>
      <c r="N156" s="52"/>
      <c r="O156" s="53"/>
      <c r="P156" s="53"/>
      <c r="Q156" s="53"/>
      <c r="R156" s="53"/>
      <c r="S156" s="53"/>
      <c r="T156" s="53"/>
      <c r="U156" s="53"/>
      <c r="V156" s="54"/>
      <c r="W156" s="40" t="str">
        <f t="shared" si="2"/>
        <v>推奨_</v>
      </c>
      <c r="Z156" s="37" t="s">
        <v>471</v>
      </c>
    </row>
    <row r="157" spans="1:26" ht="38.4" x14ac:dyDescent="0.45">
      <c r="A157" s="9">
        <v>143</v>
      </c>
      <c r="B157" s="10">
        <v>3</v>
      </c>
      <c r="C157" s="6" t="s">
        <v>422</v>
      </c>
      <c r="D157" s="10" t="s">
        <v>71</v>
      </c>
      <c r="E157" s="6" t="s">
        <v>284</v>
      </c>
      <c r="F157" s="10" t="s">
        <v>31</v>
      </c>
      <c r="G157" s="6" t="s">
        <v>296</v>
      </c>
      <c r="H157" s="3" t="s">
        <v>297</v>
      </c>
      <c r="I157" s="3" t="s">
        <v>298</v>
      </c>
      <c r="J157" s="13" t="s">
        <v>16</v>
      </c>
      <c r="K157" s="60"/>
      <c r="L157" s="60"/>
      <c r="M157" s="60"/>
      <c r="N157" s="52"/>
      <c r="O157" s="53"/>
      <c r="P157" s="53"/>
      <c r="Q157" s="53"/>
      <c r="R157" s="53"/>
      <c r="S157" s="53"/>
      <c r="T157" s="53"/>
      <c r="U157" s="53"/>
      <c r="V157" s="54"/>
      <c r="W157" s="40" t="str">
        <f t="shared" si="2"/>
        <v>推奨_</v>
      </c>
      <c r="Z157" s="37" t="s">
        <v>471</v>
      </c>
    </row>
    <row r="158" spans="1:26" ht="57.6" x14ac:dyDescent="0.45">
      <c r="A158" s="9">
        <v>144</v>
      </c>
      <c r="B158" s="10">
        <v>4</v>
      </c>
      <c r="C158" s="6" t="s">
        <v>299</v>
      </c>
      <c r="D158" s="10" t="s">
        <v>1</v>
      </c>
      <c r="E158" s="6" t="s">
        <v>300</v>
      </c>
      <c r="F158" s="10" t="s">
        <v>3</v>
      </c>
      <c r="G158" s="6" t="s">
        <v>301</v>
      </c>
      <c r="H158" s="3" t="s">
        <v>302</v>
      </c>
      <c r="I158" s="3" t="s">
        <v>303</v>
      </c>
      <c r="J158" s="13" t="s">
        <v>16</v>
      </c>
      <c r="K158" s="60"/>
      <c r="L158" s="60"/>
      <c r="M158" s="60"/>
      <c r="N158" s="52"/>
      <c r="O158" s="53"/>
      <c r="P158" s="53"/>
      <c r="Q158" s="53"/>
      <c r="R158" s="53"/>
      <c r="S158" s="53"/>
      <c r="T158" s="53"/>
      <c r="U158" s="53"/>
      <c r="V158" s="54"/>
      <c r="W158" s="40" t="str">
        <f t="shared" si="2"/>
        <v>推奨_</v>
      </c>
      <c r="Z158" s="37" t="s">
        <v>471</v>
      </c>
    </row>
    <row r="159" spans="1:26" ht="88.2" customHeight="1" x14ac:dyDescent="0.45">
      <c r="A159" s="9">
        <v>145</v>
      </c>
      <c r="B159" s="10">
        <v>4</v>
      </c>
      <c r="C159" s="6" t="s">
        <v>299</v>
      </c>
      <c r="D159" s="10" t="s">
        <v>1</v>
      </c>
      <c r="E159" s="6" t="s">
        <v>300</v>
      </c>
      <c r="F159" s="10" t="s">
        <v>3</v>
      </c>
      <c r="G159" s="6" t="s">
        <v>301</v>
      </c>
      <c r="H159" s="3" t="s">
        <v>304</v>
      </c>
      <c r="I159" s="3" t="s">
        <v>305</v>
      </c>
      <c r="J159" s="13" t="s">
        <v>16</v>
      </c>
      <c r="K159" s="60"/>
      <c r="L159" s="60"/>
      <c r="M159" s="60"/>
      <c r="N159" s="52"/>
      <c r="O159" s="53"/>
      <c r="P159" s="53"/>
      <c r="Q159" s="53"/>
      <c r="R159" s="53"/>
      <c r="S159" s="53"/>
      <c r="T159" s="53"/>
      <c r="U159" s="53"/>
      <c r="V159" s="54"/>
      <c r="W159" s="40" t="str">
        <f t="shared" si="2"/>
        <v>推奨_</v>
      </c>
      <c r="Z159" s="37" t="s">
        <v>471</v>
      </c>
    </row>
    <row r="160" spans="1:26" ht="48" x14ac:dyDescent="0.45">
      <c r="A160" s="9">
        <v>146</v>
      </c>
      <c r="B160" s="10">
        <v>4</v>
      </c>
      <c r="C160" s="6" t="s">
        <v>299</v>
      </c>
      <c r="D160" s="10" t="s">
        <v>1</v>
      </c>
      <c r="E160" s="6" t="s">
        <v>300</v>
      </c>
      <c r="F160" s="10" t="s">
        <v>7</v>
      </c>
      <c r="G160" s="6" t="s">
        <v>306</v>
      </c>
      <c r="H160" s="3" t="s">
        <v>307</v>
      </c>
      <c r="I160" s="3" t="s">
        <v>308</v>
      </c>
      <c r="J160" s="13" t="s">
        <v>6</v>
      </c>
      <c r="K160" s="61"/>
      <c r="L160" s="62"/>
      <c r="M160" s="63"/>
      <c r="N160" s="52"/>
      <c r="O160" s="53"/>
      <c r="P160" s="53"/>
      <c r="Q160" s="53"/>
      <c r="R160" s="53"/>
      <c r="S160" s="53"/>
      <c r="T160" s="53"/>
      <c r="U160" s="53"/>
      <c r="V160" s="54"/>
      <c r="W160" s="40" t="str">
        <f t="shared" si="2"/>
        <v>遵守_</v>
      </c>
      <c r="X160" s="2">
        <v>1</v>
      </c>
      <c r="Y160" s="2" t="s">
        <v>458</v>
      </c>
      <c r="Z160" s="37" t="s">
        <v>473</v>
      </c>
    </row>
    <row r="161" spans="1:26" ht="48" x14ac:dyDescent="0.45">
      <c r="A161" s="9">
        <v>147</v>
      </c>
      <c r="B161" s="10">
        <v>4</v>
      </c>
      <c r="C161" s="6" t="s">
        <v>299</v>
      </c>
      <c r="D161" s="10" t="s">
        <v>1</v>
      </c>
      <c r="E161" s="6" t="s">
        <v>300</v>
      </c>
      <c r="F161" s="10" t="s">
        <v>7</v>
      </c>
      <c r="G161" s="6" t="s">
        <v>306</v>
      </c>
      <c r="H161" s="3" t="s">
        <v>309</v>
      </c>
      <c r="I161" s="3" t="s">
        <v>310</v>
      </c>
      <c r="J161" s="13" t="s">
        <v>16</v>
      </c>
      <c r="K161" s="60"/>
      <c r="L161" s="60"/>
      <c r="M161" s="60"/>
      <c r="N161" s="52"/>
      <c r="O161" s="53"/>
      <c r="P161" s="53"/>
      <c r="Q161" s="53"/>
      <c r="R161" s="53"/>
      <c r="S161" s="53"/>
      <c r="T161" s="53"/>
      <c r="U161" s="53"/>
      <c r="V161" s="54"/>
      <c r="W161" s="40" t="str">
        <f t="shared" si="2"/>
        <v>推奨_</v>
      </c>
      <c r="Z161" s="37" t="s">
        <v>471</v>
      </c>
    </row>
    <row r="162" spans="1:26" ht="48" x14ac:dyDescent="0.45">
      <c r="A162" s="9">
        <v>148</v>
      </c>
      <c r="B162" s="10">
        <v>4</v>
      </c>
      <c r="C162" s="6" t="s">
        <v>299</v>
      </c>
      <c r="D162" s="10" t="s">
        <v>1</v>
      </c>
      <c r="E162" s="6" t="s">
        <v>300</v>
      </c>
      <c r="F162" s="10" t="s">
        <v>7</v>
      </c>
      <c r="G162" s="6" t="s">
        <v>306</v>
      </c>
      <c r="H162" s="3" t="s">
        <v>311</v>
      </c>
      <c r="I162" s="3" t="s">
        <v>312</v>
      </c>
      <c r="J162" s="13" t="s">
        <v>16</v>
      </c>
      <c r="K162" s="60"/>
      <c r="L162" s="60"/>
      <c r="M162" s="60"/>
      <c r="N162" s="52"/>
      <c r="O162" s="53"/>
      <c r="P162" s="53"/>
      <c r="Q162" s="53"/>
      <c r="R162" s="53"/>
      <c r="S162" s="53"/>
      <c r="T162" s="53"/>
      <c r="U162" s="53"/>
      <c r="V162" s="54"/>
      <c r="W162" s="40" t="str">
        <f t="shared" si="2"/>
        <v>推奨_</v>
      </c>
      <c r="Z162" s="37" t="s">
        <v>471</v>
      </c>
    </row>
    <row r="163" spans="1:26" ht="57.6" x14ac:dyDescent="0.45">
      <c r="A163" s="9">
        <v>149</v>
      </c>
      <c r="B163" s="10">
        <v>4</v>
      </c>
      <c r="C163" s="6" t="s">
        <v>299</v>
      </c>
      <c r="D163" s="10" t="s">
        <v>62</v>
      </c>
      <c r="E163" s="6" t="s">
        <v>313</v>
      </c>
      <c r="F163" s="10" t="s">
        <v>3</v>
      </c>
      <c r="G163" s="6" t="s">
        <v>314</v>
      </c>
      <c r="H163" s="3" t="s">
        <v>315</v>
      </c>
      <c r="I163" s="3" t="s">
        <v>316</v>
      </c>
      <c r="J163" s="13" t="s">
        <v>16</v>
      </c>
      <c r="K163" s="60"/>
      <c r="L163" s="60"/>
      <c r="M163" s="60"/>
      <c r="N163" s="52"/>
      <c r="O163" s="53"/>
      <c r="P163" s="53"/>
      <c r="Q163" s="53"/>
      <c r="R163" s="53"/>
      <c r="S163" s="53"/>
      <c r="T163" s="53"/>
      <c r="U163" s="53"/>
      <c r="V163" s="54"/>
      <c r="W163" s="40" t="str">
        <f t="shared" si="2"/>
        <v>推奨_</v>
      </c>
      <c r="Z163" s="37" t="s">
        <v>471</v>
      </c>
    </row>
    <row r="164" spans="1:26" ht="38.4" x14ac:dyDescent="0.45">
      <c r="A164" s="9">
        <v>150</v>
      </c>
      <c r="B164" s="10">
        <v>4</v>
      </c>
      <c r="C164" s="6" t="s">
        <v>299</v>
      </c>
      <c r="D164" s="10" t="s">
        <v>62</v>
      </c>
      <c r="E164" s="6" t="s">
        <v>313</v>
      </c>
      <c r="F164" s="10" t="s">
        <v>3</v>
      </c>
      <c r="G164" s="6" t="s">
        <v>314</v>
      </c>
      <c r="H164" s="3" t="s">
        <v>317</v>
      </c>
      <c r="I164" s="3" t="s">
        <v>318</v>
      </c>
      <c r="J164" s="13" t="s">
        <v>16</v>
      </c>
      <c r="K164" s="60"/>
      <c r="L164" s="60"/>
      <c r="M164" s="60"/>
      <c r="N164" s="52"/>
      <c r="O164" s="53"/>
      <c r="P164" s="53"/>
      <c r="Q164" s="53"/>
      <c r="R164" s="53"/>
      <c r="S164" s="53"/>
      <c r="T164" s="53"/>
      <c r="U164" s="53"/>
      <c r="V164" s="54"/>
      <c r="W164" s="40" t="str">
        <f t="shared" si="2"/>
        <v>推奨_</v>
      </c>
      <c r="Z164" s="37" t="s">
        <v>471</v>
      </c>
    </row>
    <row r="165" spans="1:26" ht="28.8" x14ac:dyDescent="0.45">
      <c r="A165" s="9">
        <v>151</v>
      </c>
      <c r="B165" s="10">
        <v>4</v>
      </c>
      <c r="C165" s="6" t="s">
        <v>299</v>
      </c>
      <c r="D165" s="10" t="s">
        <v>62</v>
      </c>
      <c r="E165" s="6" t="s">
        <v>313</v>
      </c>
      <c r="F165" s="10" t="s">
        <v>3</v>
      </c>
      <c r="G165" s="6" t="s">
        <v>314</v>
      </c>
      <c r="H165" s="3" t="s">
        <v>319</v>
      </c>
      <c r="I165" s="3" t="s">
        <v>320</v>
      </c>
      <c r="J165" s="13" t="s">
        <v>16</v>
      </c>
      <c r="K165" s="60"/>
      <c r="L165" s="60"/>
      <c r="M165" s="60"/>
      <c r="N165" s="52"/>
      <c r="O165" s="53"/>
      <c r="P165" s="53"/>
      <c r="Q165" s="53"/>
      <c r="R165" s="53"/>
      <c r="S165" s="53"/>
      <c r="T165" s="53"/>
      <c r="U165" s="53"/>
      <c r="V165" s="54"/>
      <c r="W165" s="40" t="str">
        <f t="shared" si="2"/>
        <v>推奨_</v>
      </c>
      <c r="Z165" s="37" t="s">
        <v>471</v>
      </c>
    </row>
    <row r="166" spans="1:26" ht="38.4" x14ac:dyDescent="0.45">
      <c r="A166" s="9">
        <v>152</v>
      </c>
      <c r="B166" s="10">
        <v>4</v>
      </c>
      <c r="C166" s="6" t="s">
        <v>299</v>
      </c>
      <c r="D166" s="10" t="s">
        <v>62</v>
      </c>
      <c r="E166" s="6" t="s">
        <v>313</v>
      </c>
      <c r="F166" s="10" t="s">
        <v>3</v>
      </c>
      <c r="G166" s="6" t="s">
        <v>314</v>
      </c>
      <c r="H166" s="3" t="s">
        <v>321</v>
      </c>
      <c r="I166" s="3" t="s">
        <v>322</v>
      </c>
      <c r="J166" s="13" t="s">
        <v>16</v>
      </c>
      <c r="K166" s="60"/>
      <c r="L166" s="60"/>
      <c r="M166" s="60"/>
      <c r="N166" s="52"/>
      <c r="O166" s="53"/>
      <c r="P166" s="53"/>
      <c r="Q166" s="53"/>
      <c r="R166" s="53"/>
      <c r="S166" s="53"/>
      <c r="T166" s="53"/>
      <c r="U166" s="53"/>
      <c r="V166" s="54"/>
      <c r="W166" s="40" t="str">
        <f t="shared" si="2"/>
        <v>推奨_</v>
      </c>
      <c r="Z166" s="37" t="s">
        <v>471</v>
      </c>
    </row>
    <row r="167" spans="1:26" ht="28.8" x14ac:dyDescent="0.45">
      <c r="A167" s="9">
        <v>153</v>
      </c>
      <c r="B167" s="10">
        <v>4</v>
      </c>
      <c r="C167" s="6" t="s">
        <v>299</v>
      </c>
      <c r="D167" s="10" t="s">
        <v>62</v>
      </c>
      <c r="E167" s="6" t="s">
        <v>313</v>
      </c>
      <c r="F167" s="10" t="s">
        <v>3</v>
      </c>
      <c r="G167" s="6" t="s">
        <v>314</v>
      </c>
      <c r="H167" s="3" t="s">
        <v>294</v>
      </c>
      <c r="I167" s="3" t="s">
        <v>323</v>
      </c>
      <c r="J167" s="13" t="s">
        <v>16</v>
      </c>
      <c r="K167" s="60"/>
      <c r="L167" s="60"/>
      <c r="M167" s="60"/>
      <c r="N167" s="52"/>
      <c r="O167" s="53"/>
      <c r="P167" s="53"/>
      <c r="Q167" s="53"/>
      <c r="R167" s="53"/>
      <c r="S167" s="53"/>
      <c r="T167" s="53"/>
      <c r="U167" s="53"/>
      <c r="V167" s="54"/>
      <c r="W167" s="40" t="str">
        <f t="shared" si="2"/>
        <v>推奨_</v>
      </c>
      <c r="Z167" s="37" t="s">
        <v>471</v>
      </c>
    </row>
    <row r="168" spans="1:26" ht="38.4" x14ac:dyDescent="0.45">
      <c r="A168" s="9">
        <v>154</v>
      </c>
      <c r="B168" s="10">
        <v>4</v>
      </c>
      <c r="C168" s="6" t="s">
        <v>299</v>
      </c>
      <c r="D168" s="10" t="s">
        <v>62</v>
      </c>
      <c r="E168" s="6" t="s">
        <v>313</v>
      </c>
      <c r="F168" s="10" t="s">
        <v>7</v>
      </c>
      <c r="G168" s="6" t="s">
        <v>324</v>
      </c>
      <c r="H168" s="3" t="s">
        <v>325</v>
      </c>
      <c r="I168" s="3" t="s">
        <v>326</v>
      </c>
      <c r="J168" s="13" t="s">
        <v>16</v>
      </c>
      <c r="K168" s="60"/>
      <c r="L168" s="60"/>
      <c r="M168" s="60"/>
      <c r="N168" s="52"/>
      <c r="O168" s="53"/>
      <c r="P168" s="53"/>
      <c r="Q168" s="53"/>
      <c r="R168" s="53"/>
      <c r="S168" s="53"/>
      <c r="T168" s="53"/>
      <c r="U168" s="53"/>
      <c r="V168" s="54"/>
      <c r="W168" s="40" t="str">
        <f t="shared" si="2"/>
        <v>推奨_</v>
      </c>
      <c r="Z168" s="37" t="s">
        <v>471</v>
      </c>
    </row>
    <row r="169" spans="1:26" ht="38.4" x14ac:dyDescent="0.45">
      <c r="A169" s="9">
        <v>155</v>
      </c>
      <c r="B169" s="10">
        <v>4</v>
      </c>
      <c r="C169" s="6" t="s">
        <v>299</v>
      </c>
      <c r="D169" s="10" t="s">
        <v>62</v>
      </c>
      <c r="E169" s="6" t="s">
        <v>313</v>
      </c>
      <c r="F169" s="10" t="s">
        <v>7</v>
      </c>
      <c r="G169" s="6" t="s">
        <v>324</v>
      </c>
      <c r="H169" s="3" t="s">
        <v>427</v>
      </c>
      <c r="I169" s="3" t="s">
        <v>327</v>
      </c>
      <c r="J169" s="13" t="s">
        <v>16</v>
      </c>
      <c r="K169" s="60"/>
      <c r="L169" s="60"/>
      <c r="M169" s="60"/>
      <c r="N169" s="52"/>
      <c r="O169" s="53"/>
      <c r="P169" s="53"/>
      <c r="Q169" s="53"/>
      <c r="R169" s="53"/>
      <c r="S169" s="53"/>
      <c r="T169" s="53"/>
      <c r="U169" s="53"/>
      <c r="V169" s="54"/>
      <c r="W169" s="40" t="str">
        <f t="shared" si="2"/>
        <v>推奨_</v>
      </c>
      <c r="Z169" s="37" t="s">
        <v>471</v>
      </c>
    </row>
    <row r="170" spans="1:26" ht="38.4" x14ac:dyDescent="0.45">
      <c r="A170" s="9">
        <v>156</v>
      </c>
      <c r="B170" s="10">
        <v>4</v>
      </c>
      <c r="C170" s="6" t="s">
        <v>299</v>
      </c>
      <c r="D170" s="10" t="s">
        <v>71</v>
      </c>
      <c r="E170" s="6" t="s">
        <v>328</v>
      </c>
      <c r="F170" s="10" t="s">
        <v>3</v>
      </c>
      <c r="G170" s="6" t="s">
        <v>329</v>
      </c>
      <c r="H170" s="6" t="s">
        <v>330</v>
      </c>
      <c r="I170" s="6" t="s">
        <v>331</v>
      </c>
      <c r="J170" s="13" t="s">
        <v>16</v>
      </c>
      <c r="K170" s="60"/>
      <c r="L170" s="60"/>
      <c r="M170" s="60"/>
      <c r="N170" s="52"/>
      <c r="O170" s="53"/>
      <c r="P170" s="53"/>
      <c r="Q170" s="53"/>
      <c r="R170" s="53"/>
      <c r="S170" s="53"/>
      <c r="T170" s="53"/>
      <c r="U170" s="53"/>
      <c r="V170" s="54"/>
      <c r="W170" s="40" t="str">
        <f t="shared" si="2"/>
        <v>推奨_</v>
      </c>
      <c r="Z170" s="37" t="s">
        <v>471</v>
      </c>
    </row>
    <row r="171" spans="1:26" ht="105.6" x14ac:dyDescent="0.45">
      <c r="A171" s="9">
        <v>157</v>
      </c>
      <c r="B171" s="10">
        <v>4</v>
      </c>
      <c r="C171" s="6" t="s">
        <v>299</v>
      </c>
      <c r="D171" s="10" t="s">
        <v>71</v>
      </c>
      <c r="E171" s="6" t="s">
        <v>328</v>
      </c>
      <c r="F171" s="10" t="s">
        <v>3</v>
      </c>
      <c r="G171" s="6" t="s">
        <v>329</v>
      </c>
      <c r="H171" s="7" t="s">
        <v>332</v>
      </c>
      <c r="I171" s="7" t="s">
        <v>333</v>
      </c>
      <c r="J171" s="15" t="s">
        <v>228</v>
      </c>
      <c r="K171" s="60"/>
      <c r="L171" s="60"/>
      <c r="M171" s="60"/>
      <c r="N171" s="52"/>
      <c r="O171" s="53"/>
      <c r="P171" s="53"/>
      <c r="Q171" s="53"/>
      <c r="R171" s="53"/>
      <c r="S171" s="53"/>
      <c r="T171" s="53"/>
      <c r="U171" s="53"/>
      <c r="V171" s="54"/>
      <c r="W171" s="40" t="str">
        <f t="shared" si="2"/>
        <v>推奨_</v>
      </c>
      <c r="Z171" s="37" t="s">
        <v>471</v>
      </c>
    </row>
    <row r="172" spans="1:26" ht="28.8" x14ac:dyDescent="0.45">
      <c r="A172" s="9">
        <v>158</v>
      </c>
      <c r="B172" s="10">
        <v>4</v>
      </c>
      <c r="C172" s="6" t="s">
        <v>299</v>
      </c>
      <c r="D172" s="10" t="s">
        <v>71</v>
      </c>
      <c r="E172" s="6" t="s">
        <v>328</v>
      </c>
      <c r="F172" s="10" t="s">
        <v>3</v>
      </c>
      <c r="G172" s="6" t="s">
        <v>329</v>
      </c>
      <c r="H172" s="7" t="s">
        <v>334</v>
      </c>
      <c r="I172" s="7" t="s">
        <v>335</v>
      </c>
      <c r="J172" s="15" t="s">
        <v>228</v>
      </c>
      <c r="K172" s="60"/>
      <c r="L172" s="60"/>
      <c r="M172" s="60"/>
      <c r="N172" s="52"/>
      <c r="O172" s="53"/>
      <c r="P172" s="53"/>
      <c r="Q172" s="53"/>
      <c r="R172" s="53"/>
      <c r="S172" s="53"/>
      <c r="T172" s="53"/>
      <c r="U172" s="53"/>
      <c r="V172" s="54"/>
      <c r="W172" s="40" t="str">
        <f t="shared" si="2"/>
        <v>推奨_</v>
      </c>
      <c r="Z172" s="37" t="s">
        <v>471</v>
      </c>
    </row>
    <row r="173" spans="1:26" ht="38.4" x14ac:dyDescent="0.45">
      <c r="A173" s="9">
        <v>159</v>
      </c>
      <c r="B173" s="10">
        <v>4</v>
      </c>
      <c r="C173" s="6" t="s">
        <v>299</v>
      </c>
      <c r="D173" s="10" t="s">
        <v>71</v>
      </c>
      <c r="E173" s="6" t="s">
        <v>425</v>
      </c>
      <c r="F173" s="10" t="s">
        <v>3</v>
      </c>
      <c r="G173" s="6" t="s">
        <v>329</v>
      </c>
      <c r="H173" s="7" t="s">
        <v>336</v>
      </c>
      <c r="I173" s="7" t="s">
        <v>337</v>
      </c>
      <c r="J173" s="15" t="s">
        <v>228</v>
      </c>
      <c r="K173" s="60"/>
      <c r="L173" s="60"/>
      <c r="M173" s="60"/>
      <c r="N173" s="52"/>
      <c r="O173" s="53"/>
      <c r="P173" s="53"/>
      <c r="Q173" s="53"/>
      <c r="R173" s="53"/>
      <c r="S173" s="53"/>
      <c r="T173" s="53"/>
      <c r="U173" s="53"/>
      <c r="V173" s="54"/>
      <c r="W173" s="40" t="str">
        <f t="shared" si="2"/>
        <v>推奨_</v>
      </c>
      <c r="Z173" s="37" t="s">
        <v>471</v>
      </c>
    </row>
    <row r="174" spans="1:26" ht="57.6" x14ac:dyDescent="0.45">
      <c r="A174" s="9">
        <v>160</v>
      </c>
      <c r="B174" s="10">
        <v>4</v>
      </c>
      <c r="C174" s="6" t="s">
        <v>299</v>
      </c>
      <c r="D174" s="10" t="s">
        <v>71</v>
      </c>
      <c r="E174" s="6" t="s">
        <v>328</v>
      </c>
      <c r="F174" s="10" t="s">
        <v>7</v>
      </c>
      <c r="G174" s="6" t="s">
        <v>426</v>
      </c>
      <c r="H174" s="3" t="s">
        <v>338</v>
      </c>
      <c r="I174" s="3" t="s">
        <v>339</v>
      </c>
      <c r="J174" s="13" t="s">
        <v>16</v>
      </c>
      <c r="K174" s="60"/>
      <c r="L174" s="60"/>
      <c r="M174" s="60"/>
      <c r="N174" s="52"/>
      <c r="O174" s="53"/>
      <c r="P174" s="53"/>
      <c r="Q174" s="53"/>
      <c r="R174" s="53"/>
      <c r="S174" s="53"/>
      <c r="T174" s="53"/>
      <c r="U174" s="53"/>
      <c r="V174" s="54"/>
      <c r="W174" s="40" t="str">
        <f t="shared" si="2"/>
        <v>推奨_</v>
      </c>
      <c r="Z174" s="37" t="s">
        <v>471</v>
      </c>
    </row>
    <row r="175" spans="1:26" ht="57.6" x14ac:dyDescent="0.45">
      <c r="A175" s="9">
        <v>161</v>
      </c>
      <c r="B175" s="10">
        <v>4</v>
      </c>
      <c r="C175" s="6" t="s">
        <v>299</v>
      </c>
      <c r="D175" s="10" t="s">
        <v>71</v>
      </c>
      <c r="E175" s="6" t="s">
        <v>328</v>
      </c>
      <c r="F175" s="10" t="s">
        <v>7</v>
      </c>
      <c r="G175" s="6" t="s">
        <v>426</v>
      </c>
      <c r="H175" s="3" t="s">
        <v>340</v>
      </c>
      <c r="I175" s="3" t="s">
        <v>341</v>
      </c>
      <c r="J175" s="13" t="s">
        <v>16</v>
      </c>
      <c r="K175" s="60"/>
      <c r="L175" s="60"/>
      <c r="M175" s="60"/>
      <c r="N175" s="52"/>
      <c r="O175" s="53"/>
      <c r="P175" s="53"/>
      <c r="Q175" s="53"/>
      <c r="R175" s="53"/>
      <c r="S175" s="53"/>
      <c r="T175" s="53"/>
      <c r="U175" s="53"/>
      <c r="V175" s="54"/>
      <c r="W175" s="40" t="str">
        <f t="shared" si="2"/>
        <v>推奨_</v>
      </c>
      <c r="Z175" s="37" t="s">
        <v>471</v>
      </c>
    </row>
    <row r="176" spans="1:26" ht="38.4" x14ac:dyDescent="0.45">
      <c r="A176" s="9">
        <v>162</v>
      </c>
      <c r="B176" s="10">
        <v>4</v>
      </c>
      <c r="C176" s="6" t="s">
        <v>299</v>
      </c>
      <c r="D176" s="10" t="s">
        <v>71</v>
      </c>
      <c r="E176" s="6" t="s">
        <v>328</v>
      </c>
      <c r="F176" s="10" t="s">
        <v>31</v>
      </c>
      <c r="G176" s="6" t="s">
        <v>342</v>
      </c>
      <c r="H176" s="5" t="s">
        <v>343</v>
      </c>
      <c r="I176" s="5" t="s">
        <v>396</v>
      </c>
      <c r="J176" s="13" t="s">
        <v>16</v>
      </c>
      <c r="K176" s="60"/>
      <c r="L176" s="60"/>
      <c r="M176" s="60"/>
      <c r="N176" s="52"/>
      <c r="O176" s="53"/>
      <c r="P176" s="53"/>
      <c r="Q176" s="53"/>
      <c r="R176" s="53"/>
      <c r="S176" s="53"/>
      <c r="T176" s="53"/>
      <c r="U176" s="53"/>
      <c r="V176" s="54"/>
      <c r="W176" s="40" t="str">
        <f t="shared" si="2"/>
        <v>推奨_</v>
      </c>
      <c r="Z176" s="37" t="s">
        <v>471</v>
      </c>
    </row>
    <row r="177" spans="1:26" ht="48" x14ac:dyDescent="0.45">
      <c r="A177" s="9">
        <v>163</v>
      </c>
      <c r="B177" s="10">
        <v>4</v>
      </c>
      <c r="C177" s="6" t="s">
        <v>299</v>
      </c>
      <c r="D177" s="10" t="s">
        <v>71</v>
      </c>
      <c r="E177" s="6" t="s">
        <v>328</v>
      </c>
      <c r="F177" s="10" t="s">
        <v>31</v>
      </c>
      <c r="G177" s="6" t="s">
        <v>342</v>
      </c>
      <c r="H177" s="5" t="s">
        <v>344</v>
      </c>
      <c r="I177" s="5" t="s">
        <v>397</v>
      </c>
      <c r="J177" s="13" t="s">
        <v>16</v>
      </c>
      <c r="K177" s="60"/>
      <c r="L177" s="60"/>
      <c r="M177" s="60"/>
      <c r="N177" s="52"/>
      <c r="O177" s="53"/>
      <c r="P177" s="53"/>
      <c r="Q177" s="53"/>
      <c r="R177" s="53"/>
      <c r="S177" s="53"/>
      <c r="T177" s="53"/>
      <c r="U177" s="53"/>
      <c r="V177" s="54"/>
      <c r="W177" s="40" t="str">
        <f t="shared" si="2"/>
        <v>推奨_</v>
      </c>
      <c r="Z177" s="37" t="s">
        <v>471</v>
      </c>
    </row>
    <row r="178" spans="1:26" ht="67.2" x14ac:dyDescent="0.45">
      <c r="A178" s="9">
        <v>164</v>
      </c>
      <c r="B178" s="10">
        <v>4</v>
      </c>
      <c r="C178" s="6" t="s">
        <v>299</v>
      </c>
      <c r="D178" s="10" t="s">
        <v>71</v>
      </c>
      <c r="E178" s="6" t="s">
        <v>328</v>
      </c>
      <c r="F178" s="10" t="s">
        <v>31</v>
      </c>
      <c r="G178" s="6" t="s">
        <v>342</v>
      </c>
      <c r="H178" s="5" t="s">
        <v>345</v>
      </c>
      <c r="I178" s="5" t="s">
        <v>398</v>
      </c>
      <c r="J178" s="13" t="s">
        <v>16</v>
      </c>
      <c r="K178" s="60"/>
      <c r="L178" s="60"/>
      <c r="M178" s="60"/>
      <c r="N178" s="52"/>
      <c r="O178" s="53"/>
      <c r="P178" s="53"/>
      <c r="Q178" s="53"/>
      <c r="R178" s="53"/>
      <c r="S178" s="53"/>
      <c r="T178" s="53"/>
      <c r="U178" s="53"/>
      <c r="V178" s="54"/>
      <c r="W178" s="40" t="str">
        <f t="shared" si="2"/>
        <v>推奨_</v>
      </c>
      <c r="Z178" s="37" t="s">
        <v>471</v>
      </c>
    </row>
    <row r="179" spans="1:26" ht="64.2" customHeight="1" x14ac:dyDescent="0.45">
      <c r="A179" s="9">
        <v>165</v>
      </c>
      <c r="B179" s="10">
        <v>4</v>
      </c>
      <c r="C179" s="6" t="s">
        <v>299</v>
      </c>
      <c r="D179" s="10" t="s">
        <v>71</v>
      </c>
      <c r="E179" s="6" t="s">
        <v>328</v>
      </c>
      <c r="F179" s="10" t="s">
        <v>31</v>
      </c>
      <c r="G179" s="6" t="s">
        <v>342</v>
      </c>
      <c r="H179" s="5" t="s">
        <v>346</v>
      </c>
      <c r="I179" s="5" t="s">
        <v>399</v>
      </c>
      <c r="J179" s="13" t="s">
        <v>16</v>
      </c>
      <c r="K179" s="60"/>
      <c r="L179" s="60"/>
      <c r="M179" s="60"/>
      <c r="N179" s="52"/>
      <c r="O179" s="53"/>
      <c r="P179" s="53"/>
      <c r="Q179" s="53"/>
      <c r="R179" s="53"/>
      <c r="S179" s="53"/>
      <c r="T179" s="53"/>
      <c r="U179" s="53"/>
      <c r="V179" s="54"/>
      <c r="W179" s="40" t="str">
        <f t="shared" si="2"/>
        <v>推奨_</v>
      </c>
      <c r="Z179" s="37" t="s">
        <v>471</v>
      </c>
    </row>
    <row r="180" spans="1:26" ht="48" x14ac:dyDescent="0.45">
      <c r="A180" s="9">
        <v>166</v>
      </c>
      <c r="B180" s="10">
        <v>4</v>
      </c>
      <c r="C180" s="6" t="s">
        <v>299</v>
      </c>
      <c r="D180" s="10" t="s">
        <v>71</v>
      </c>
      <c r="E180" s="6" t="s">
        <v>328</v>
      </c>
      <c r="F180" s="10" t="s">
        <v>31</v>
      </c>
      <c r="G180" s="6" t="s">
        <v>342</v>
      </c>
      <c r="H180" s="5" t="s">
        <v>347</v>
      </c>
      <c r="I180" s="5" t="s">
        <v>400</v>
      </c>
      <c r="J180" s="13" t="s">
        <v>16</v>
      </c>
      <c r="K180" s="60"/>
      <c r="L180" s="60"/>
      <c r="M180" s="60"/>
      <c r="N180" s="52"/>
      <c r="O180" s="53"/>
      <c r="P180" s="53"/>
      <c r="Q180" s="53"/>
      <c r="R180" s="53"/>
      <c r="S180" s="53"/>
      <c r="T180" s="53"/>
      <c r="U180" s="53"/>
      <c r="V180" s="54"/>
      <c r="W180" s="40" t="str">
        <f t="shared" si="2"/>
        <v>推奨_</v>
      </c>
      <c r="Z180" s="37" t="s">
        <v>471</v>
      </c>
    </row>
    <row r="181" spans="1:26" ht="76.8" x14ac:dyDescent="0.45">
      <c r="A181" s="9">
        <v>167</v>
      </c>
      <c r="B181" s="10">
        <v>4</v>
      </c>
      <c r="C181" s="6" t="s">
        <v>299</v>
      </c>
      <c r="D181" s="10" t="s">
        <v>71</v>
      </c>
      <c r="E181" s="6" t="s">
        <v>328</v>
      </c>
      <c r="F181" s="10" t="s">
        <v>31</v>
      </c>
      <c r="G181" s="6" t="s">
        <v>342</v>
      </c>
      <c r="H181" s="5" t="s">
        <v>348</v>
      </c>
      <c r="I181" s="5" t="s">
        <v>401</v>
      </c>
      <c r="J181" s="13" t="s">
        <v>16</v>
      </c>
      <c r="K181" s="60"/>
      <c r="L181" s="60"/>
      <c r="M181" s="60"/>
      <c r="N181" s="52"/>
      <c r="O181" s="53"/>
      <c r="P181" s="53"/>
      <c r="Q181" s="53"/>
      <c r="R181" s="53"/>
      <c r="S181" s="53"/>
      <c r="T181" s="53"/>
      <c r="U181" s="53"/>
      <c r="V181" s="54"/>
      <c r="W181" s="40" t="str">
        <f t="shared" si="2"/>
        <v>推奨_</v>
      </c>
      <c r="Z181" s="37" t="s">
        <v>471</v>
      </c>
    </row>
    <row r="182" spans="1:26" ht="67.2" x14ac:dyDescent="0.45">
      <c r="A182" s="9">
        <v>168</v>
      </c>
      <c r="B182" s="10">
        <v>4</v>
      </c>
      <c r="C182" s="6" t="s">
        <v>299</v>
      </c>
      <c r="D182" s="10" t="s">
        <v>71</v>
      </c>
      <c r="E182" s="6" t="s">
        <v>328</v>
      </c>
      <c r="F182" s="10" t="s">
        <v>31</v>
      </c>
      <c r="G182" s="6" t="s">
        <v>342</v>
      </c>
      <c r="H182" s="5" t="s">
        <v>349</v>
      </c>
      <c r="I182" s="5" t="s">
        <v>402</v>
      </c>
      <c r="J182" s="13" t="s">
        <v>16</v>
      </c>
      <c r="K182" s="60"/>
      <c r="L182" s="60"/>
      <c r="M182" s="60"/>
      <c r="N182" s="52"/>
      <c r="O182" s="53"/>
      <c r="P182" s="53"/>
      <c r="Q182" s="53"/>
      <c r="R182" s="53"/>
      <c r="S182" s="53"/>
      <c r="T182" s="53"/>
      <c r="U182" s="53"/>
      <c r="V182" s="54"/>
      <c r="W182" s="40" t="str">
        <f t="shared" si="2"/>
        <v>推奨_</v>
      </c>
      <c r="Z182" s="37" t="s">
        <v>471</v>
      </c>
    </row>
    <row r="183" spans="1:26" ht="76.8" x14ac:dyDescent="0.45">
      <c r="A183" s="9">
        <v>169</v>
      </c>
      <c r="B183" s="10">
        <v>4</v>
      </c>
      <c r="C183" s="6" t="s">
        <v>299</v>
      </c>
      <c r="D183" s="10" t="s">
        <v>71</v>
      </c>
      <c r="E183" s="6" t="s">
        <v>328</v>
      </c>
      <c r="F183" s="10" t="s">
        <v>31</v>
      </c>
      <c r="G183" s="6" t="s">
        <v>342</v>
      </c>
      <c r="H183" s="5" t="s">
        <v>350</v>
      </c>
      <c r="I183" s="5" t="s">
        <v>403</v>
      </c>
      <c r="J183" s="13" t="s">
        <v>16</v>
      </c>
      <c r="K183" s="60"/>
      <c r="L183" s="60"/>
      <c r="M183" s="60"/>
      <c r="N183" s="52"/>
      <c r="O183" s="53"/>
      <c r="P183" s="53"/>
      <c r="Q183" s="53"/>
      <c r="R183" s="53"/>
      <c r="S183" s="53"/>
      <c r="T183" s="53"/>
      <c r="U183" s="53"/>
      <c r="V183" s="54"/>
      <c r="W183" s="40" t="str">
        <f t="shared" si="2"/>
        <v>推奨_</v>
      </c>
      <c r="Z183" s="37" t="s">
        <v>471</v>
      </c>
    </row>
    <row r="184" spans="1:26" ht="76.8" x14ac:dyDescent="0.45">
      <c r="A184" s="9">
        <v>170</v>
      </c>
      <c r="B184" s="10">
        <v>4</v>
      </c>
      <c r="C184" s="6" t="s">
        <v>299</v>
      </c>
      <c r="D184" s="10" t="s">
        <v>71</v>
      </c>
      <c r="E184" s="6" t="s">
        <v>328</v>
      </c>
      <c r="F184" s="10" t="s">
        <v>31</v>
      </c>
      <c r="G184" s="6" t="s">
        <v>342</v>
      </c>
      <c r="H184" s="5" t="s">
        <v>351</v>
      </c>
      <c r="I184" s="5" t="s">
        <v>404</v>
      </c>
      <c r="J184" s="13" t="s">
        <v>16</v>
      </c>
      <c r="K184" s="60"/>
      <c r="L184" s="60"/>
      <c r="M184" s="60"/>
      <c r="N184" s="52"/>
      <c r="O184" s="53"/>
      <c r="P184" s="53"/>
      <c r="Q184" s="53"/>
      <c r="R184" s="53"/>
      <c r="S184" s="53"/>
      <c r="T184" s="53"/>
      <c r="U184" s="53"/>
      <c r="V184" s="54"/>
      <c r="W184" s="40" t="str">
        <f t="shared" si="2"/>
        <v>推奨_</v>
      </c>
      <c r="Z184" s="37" t="s">
        <v>471</v>
      </c>
    </row>
    <row r="185" spans="1:26" ht="75" customHeight="1" x14ac:dyDescent="0.45">
      <c r="A185" s="9">
        <v>171</v>
      </c>
      <c r="B185" s="10">
        <v>4</v>
      </c>
      <c r="C185" s="6" t="s">
        <v>299</v>
      </c>
      <c r="D185" s="10" t="s">
        <v>71</v>
      </c>
      <c r="E185" s="6" t="s">
        <v>328</v>
      </c>
      <c r="F185" s="10" t="s">
        <v>31</v>
      </c>
      <c r="G185" s="6" t="s">
        <v>342</v>
      </c>
      <c r="H185" s="5" t="s">
        <v>423</v>
      </c>
      <c r="I185" s="5" t="s">
        <v>405</v>
      </c>
      <c r="J185" s="13" t="s">
        <v>16</v>
      </c>
      <c r="K185" s="60"/>
      <c r="L185" s="60"/>
      <c r="M185" s="60"/>
      <c r="N185" s="52"/>
      <c r="O185" s="53"/>
      <c r="P185" s="53"/>
      <c r="Q185" s="53"/>
      <c r="R185" s="53"/>
      <c r="S185" s="53"/>
      <c r="T185" s="53"/>
      <c r="U185" s="53"/>
      <c r="V185" s="54"/>
      <c r="W185" s="40" t="str">
        <f t="shared" si="2"/>
        <v>推奨_</v>
      </c>
      <c r="Z185" s="37" t="s">
        <v>471</v>
      </c>
    </row>
    <row r="186" spans="1:26" ht="48" x14ac:dyDescent="0.45">
      <c r="A186" s="9">
        <v>172</v>
      </c>
      <c r="B186" s="10">
        <v>4</v>
      </c>
      <c r="C186" s="6" t="s">
        <v>299</v>
      </c>
      <c r="D186" s="10" t="s">
        <v>352</v>
      </c>
      <c r="E186" s="6" t="s">
        <v>353</v>
      </c>
      <c r="F186" s="10" t="s">
        <v>64</v>
      </c>
      <c r="G186" s="6" t="s">
        <v>64</v>
      </c>
      <c r="H186" s="3" t="s">
        <v>354</v>
      </c>
      <c r="I186" s="3" t="s">
        <v>355</v>
      </c>
      <c r="J186" s="13" t="s">
        <v>16</v>
      </c>
      <c r="K186" s="60"/>
      <c r="L186" s="60"/>
      <c r="M186" s="60"/>
      <c r="N186" s="52"/>
      <c r="O186" s="53"/>
      <c r="P186" s="53"/>
      <c r="Q186" s="53"/>
      <c r="R186" s="53"/>
      <c r="S186" s="53"/>
      <c r="T186" s="53"/>
      <c r="U186" s="53"/>
      <c r="V186" s="54"/>
      <c r="W186" s="40" t="str">
        <f t="shared" si="2"/>
        <v>推奨_</v>
      </c>
      <c r="Z186" s="37" t="s">
        <v>471</v>
      </c>
    </row>
    <row r="187" spans="1:26" ht="115.2" x14ac:dyDescent="0.45">
      <c r="A187" s="9">
        <v>173</v>
      </c>
      <c r="B187" s="10">
        <v>5</v>
      </c>
      <c r="C187" s="6" t="s">
        <v>356</v>
      </c>
      <c r="D187" s="10" t="s">
        <v>1</v>
      </c>
      <c r="E187" s="6" t="s">
        <v>357</v>
      </c>
      <c r="F187" s="10" t="s">
        <v>64</v>
      </c>
      <c r="G187" s="6" t="s">
        <v>64</v>
      </c>
      <c r="H187" s="3" t="s">
        <v>358</v>
      </c>
      <c r="I187" s="3" t="s">
        <v>359</v>
      </c>
      <c r="J187" s="13" t="s">
        <v>6</v>
      </c>
      <c r="K187" s="60"/>
      <c r="L187" s="60"/>
      <c r="M187" s="60"/>
      <c r="N187" s="52"/>
      <c r="O187" s="53"/>
      <c r="P187" s="53"/>
      <c r="Q187" s="53"/>
      <c r="R187" s="53"/>
      <c r="S187" s="53"/>
      <c r="T187" s="53"/>
      <c r="U187" s="53"/>
      <c r="V187" s="54"/>
      <c r="W187" s="40" t="str">
        <f t="shared" si="2"/>
        <v>遵守_</v>
      </c>
      <c r="Z187" s="37" t="s">
        <v>471</v>
      </c>
    </row>
    <row r="188" spans="1:26" ht="48" x14ac:dyDescent="0.45">
      <c r="A188" s="9">
        <v>174</v>
      </c>
      <c r="B188" s="10">
        <v>5</v>
      </c>
      <c r="C188" s="6" t="s">
        <v>356</v>
      </c>
      <c r="D188" s="10" t="s">
        <v>1</v>
      </c>
      <c r="E188" s="6" t="s">
        <v>357</v>
      </c>
      <c r="F188" s="10" t="s">
        <v>64</v>
      </c>
      <c r="G188" s="6" t="s">
        <v>64</v>
      </c>
      <c r="H188" s="3" t="s">
        <v>360</v>
      </c>
      <c r="I188" s="3" t="s">
        <v>361</v>
      </c>
      <c r="J188" s="13" t="s">
        <v>16</v>
      </c>
      <c r="K188" s="60"/>
      <c r="L188" s="60"/>
      <c r="M188" s="60"/>
      <c r="N188" s="52"/>
      <c r="O188" s="53"/>
      <c r="P188" s="53"/>
      <c r="Q188" s="53"/>
      <c r="R188" s="53"/>
      <c r="S188" s="53"/>
      <c r="T188" s="53"/>
      <c r="U188" s="53"/>
      <c r="V188" s="54"/>
      <c r="W188" s="40" t="str">
        <f t="shared" si="2"/>
        <v>推奨_</v>
      </c>
      <c r="Z188" s="37" t="s">
        <v>471</v>
      </c>
    </row>
    <row r="189" spans="1:26" ht="48" x14ac:dyDescent="0.45">
      <c r="A189" s="9">
        <v>175</v>
      </c>
      <c r="B189" s="10">
        <v>5</v>
      </c>
      <c r="C189" s="6" t="s">
        <v>407</v>
      </c>
      <c r="D189" s="10" t="s">
        <v>1</v>
      </c>
      <c r="E189" s="6" t="s">
        <v>357</v>
      </c>
      <c r="F189" s="10" t="s">
        <v>64</v>
      </c>
      <c r="G189" s="6" t="s">
        <v>64</v>
      </c>
      <c r="H189" s="3" t="s">
        <v>362</v>
      </c>
      <c r="I189" s="3" t="s">
        <v>363</v>
      </c>
      <c r="J189" s="13" t="s">
        <v>16</v>
      </c>
      <c r="K189" s="60"/>
      <c r="L189" s="60"/>
      <c r="M189" s="60"/>
      <c r="N189" s="52"/>
      <c r="O189" s="53"/>
      <c r="P189" s="53"/>
      <c r="Q189" s="53"/>
      <c r="R189" s="53"/>
      <c r="S189" s="53"/>
      <c r="T189" s="53"/>
      <c r="U189" s="53"/>
      <c r="V189" s="54"/>
      <c r="W189" s="40" t="str">
        <f t="shared" si="2"/>
        <v>推奨_</v>
      </c>
      <c r="Z189" s="37" t="s">
        <v>471</v>
      </c>
    </row>
    <row r="190" spans="1:26" ht="48" x14ac:dyDescent="0.45">
      <c r="A190" s="9">
        <v>176</v>
      </c>
      <c r="B190" s="10">
        <v>5</v>
      </c>
      <c r="C190" s="6" t="s">
        <v>407</v>
      </c>
      <c r="D190" s="10" t="s">
        <v>62</v>
      </c>
      <c r="E190" s="6" t="s">
        <v>364</v>
      </c>
      <c r="F190" s="10" t="s">
        <v>64</v>
      </c>
      <c r="G190" s="6" t="s">
        <v>64</v>
      </c>
      <c r="H190" s="3" t="s">
        <v>365</v>
      </c>
      <c r="I190" s="3" t="s">
        <v>366</v>
      </c>
      <c r="J190" s="13" t="s">
        <v>6</v>
      </c>
      <c r="K190" s="60"/>
      <c r="L190" s="60"/>
      <c r="M190" s="60"/>
      <c r="N190" s="52"/>
      <c r="O190" s="53"/>
      <c r="P190" s="53"/>
      <c r="Q190" s="53"/>
      <c r="R190" s="53"/>
      <c r="S190" s="53"/>
      <c r="T190" s="53"/>
      <c r="U190" s="53"/>
      <c r="V190" s="54"/>
      <c r="W190" s="40" t="str">
        <f t="shared" si="2"/>
        <v>遵守_</v>
      </c>
      <c r="Z190" s="37" t="s">
        <v>471</v>
      </c>
    </row>
    <row r="191" spans="1:26" ht="48" x14ac:dyDescent="0.45">
      <c r="A191" s="9">
        <v>177</v>
      </c>
      <c r="B191" s="10">
        <v>5</v>
      </c>
      <c r="C191" s="6" t="s">
        <v>407</v>
      </c>
      <c r="D191" s="10" t="s">
        <v>62</v>
      </c>
      <c r="E191" s="6" t="s">
        <v>364</v>
      </c>
      <c r="F191" s="10" t="s">
        <v>64</v>
      </c>
      <c r="G191" s="6" t="s">
        <v>64</v>
      </c>
      <c r="H191" s="3" t="s">
        <v>367</v>
      </c>
      <c r="I191" s="3" t="s">
        <v>368</v>
      </c>
      <c r="J191" s="13" t="s">
        <v>16</v>
      </c>
      <c r="K191" s="60"/>
      <c r="L191" s="60"/>
      <c r="M191" s="60"/>
      <c r="N191" s="52"/>
      <c r="O191" s="53"/>
      <c r="P191" s="53"/>
      <c r="Q191" s="53"/>
      <c r="R191" s="53"/>
      <c r="S191" s="53"/>
      <c r="T191" s="53"/>
      <c r="U191" s="53"/>
      <c r="V191" s="54"/>
      <c r="W191" s="40" t="str">
        <f t="shared" si="2"/>
        <v>推奨_</v>
      </c>
      <c r="Z191" s="37" t="s">
        <v>471</v>
      </c>
    </row>
    <row r="192" spans="1:26" ht="48" x14ac:dyDescent="0.45">
      <c r="A192" s="9">
        <v>178</v>
      </c>
      <c r="B192" s="10">
        <v>5</v>
      </c>
      <c r="C192" s="6" t="s">
        <v>407</v>
      </c>
      <c r="D192" s="10" t="s">
        <v>62</v>
      </c>
      <c r="E192" s="6" t="s">
        <v>364</v>
      </c>
      <c r="F192" s="10" t="s">
        <v>64</v>
      </c>
      <c r="G192" s="6" t="s">
        <v>64</v>
      </c>
      <c r="H192" s="3" t="s">
        <v>369</v>
      </c>
      <c r="I192" s="3" t="s">
        <v>370</v>
      </c>
      <c r="J192" s="13" t="s">
        <v>16</v>
      </c>
      <c r="K192" s="60"/>
      <c r="L192" s="60"/>
      <c r="M192" s="60"/>
      <c r="N192" s="52"/>
      <c r="O192" s="53"/>
      <c r="P192" s="53"/>
      <c r="Q192" s="53"/>
      <c r="R192" s="53"/>
      <c r="S192" s="53"/>
      <c r="T192" s="53"/>
      <c r="U192" s="53"/>
      <c r="V192" s="54"/>
      <c r="W192" s="40" t="str">
        <f t="shared" si="2"/>
        <v>推奨_</v>
      </c>
      <c r="Z192" s="37" t="s">
        <v>471</v>
      </c>
    </row>
    <row r="193" spans="1:26" ht="76.8" x14ac:dyDescent="0.45">
      <c r="A193" s="9">
        <v>179</v>
      </c>
      <c r="B193" s="10">
        <v>5</v>
      </c>
      <c r="C193" s="6" t="s">
        <v>356</v>
      </c>
      <c r="D193" s="10" t="s">
        <v>62</v>
      </c>
      <c r="E193" s="6" t="s">
        <v>364</v>
      </c>
      <c r="F193" s="10" t="s">
        <v>64</v>
      </c>
      <c r="G193" s="6" t="s">
        <v>64</v>
      </c>
      <c r="H193" s="3" t="s">
        <v>371</v>
      </c>
      <c r="I193" s="3" t="s">
        <v>372</v>
      </c>
      <c r="J193" s="13" t="s">
        <v>16</v>
      </c>
      <c r="K193" s="60"/>
      <c r="L193" s="60"/>
      <c r="M193" s="60"/>
      <c r="N193" s="52"/>
      <c r="O193" s="53"/>
      <c r="P193" s="53"/>
      <c r="Q193" s="53"/>
      <c r="R193" s="53"/>
      <c r="S193" s="53"/>
      <c r="T193" s="53"/>
      <c r="U193" s="53"/>
      <c r="V193" s="54"/>
      <c r="W193" s="40" t="str">
        <f t="shared" si="2"/>
        <v>推奨_</v>
      </c>
      <c r="Z193" s="37" t="s">
        <v>471</v>
      </c>
    </row>
  </sheetData>
  <sheetProtection sheet="1" objects="1" scenarios="1"/>
  <autoFilter ref="A14:V193" xr:uid="{00000000-0009-0000-0000-000000000000}">
    <filterColumn colId="10" showButton="0"/>
    <filterColumn colId="11"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385">
    <mergeCell ref="M11:Q11"/>
    <mergeCell ref="R11:V11"/>
    <mergeCell ref="J8:L8"/>
    <mergeCell ref="J9:L9"/>
    <mergeCell ref="J10:L10"/>
    <mergeCell ref="J11:L11"/>
    <mergeCell ref="N193:V193"/>
    <mergeCell ref="N181:V181"/>
    <mergeCell ref="N182:V182"/>
    <mergeCell ref="N183:V183"/>
    <mergeCell ref="N184:V184"/>
    <mergeCell ref="N185:V185"/>
    <mergeCell ref="N186:V186"/>
    <mergeCell ref="N169:V169"/>
    <mergeCell ref="N170:V170"/>
    <mergeCell ref="N171:V171"/>
    <mergeCell ref="N172:V172"/>
    <mergeCell ref="N173:V173"/>
    <mergeCell ref="N174:V174"/>
    <mergeCell ref="N187:V187"/>
    <mergeCell ref="N188:V188"/>
    <mergeCell ref="N177:V177"/>
    <mergeCell ref="N178:V178"/>
    <mergeCell ref="N179:V179"/>
    <mergeCell ref="N180:V180"/>
    <mergeCell ref="N175:V175"/>
    <mergeCell ref="N176:V176"/>
    <mergeCell ref="N189:V189"/>
    <mergeCell ref="N190:V190"/>
    <mergeCell ref="N191:V191"/>
    <mergeCell ref="N121:V121"/>
    <mergeCell ref="N122:V122"/>
    <mergeCell ref="N123:V123"/>
    <mergeCell ref="N124:V124"/>
    <mergeCell ref="N125:V125"/>
    <mergeCell ref="N126:V126"/>
    <mergeCell ref="N127:V127"/>
    <mergeCell ref="N128:V128"/>
    <mergeCell ref="N192:V192"/>
    <mergeCell ref="N157:V157"/>
    <mergeCell ref="N158:V158"/>
    <mergeCell ref="N159:V159"/>
    <mergeCell ref="N160:V160"/>
    <mergeCell ref="N161:V161"/>
    <mergeCell ref="N162:V162"/>
    <mergeCell ref="N145:V145"/>
    <mergeCell ref="N146:V146"/>
    <mergeCell ref="N147:V147"/>
    <mergeCell ref="N148:V148"/>
    <mergeCell ref="N149:V149"/>
    <mergeCell ref="N150:V150"/>
    <mergeCell ref="N133:V133"/>
    <mergeCell ref="N134:V134"/>
    <mergeCell ref="N135:V135"/>
    <mergeCell ref="N73:V73"/>
    <mergeCell ref="N74:V74"/>
    <mergeCell ref="N75:V75"/>
    <mergeCell ref="N76:V76"/>
    <mergeCell ref="N77:V77"/>
    <mergeCell ref="N78:V78"/>
    <mergeCell ref="N79:V79"/>
    <mergeCell ref="N80:V80"/>
    <mergeCell ref="N109:V109"/>
    <mergeCell ref="N97:V97"/>
    <mergeCell ref="N98:V98"/>
    <mergeCell ref="N99:V99"/>
    <mergeCell ref="N100:V100"/>
    <mergeCell ref="N101:V101"/>
    <mergeCell ref="N102:V102"/>
    <mergeCell ref="N103:V103"/>
    <mergeCell ref="N104:V104"/>
    <mergeCell ref="N25:V25"/>
    <mergeCell ref="N26:V26"/>
    <mergeCell ref="N27:V27"/>
    <mergeCell ref="N28:V28"/>
    <mergeCell ref="N29:V29"/>
    <mergeCell ref="N30:V30"/>
    <mergeCell ref="N31:V31"/>
    <mergeCell ref="N32:V32"/>
    <mergeCell ref="N61:V61"/>
    <mergeCell ref="N49:V49"/>
    <mergeCell ref="N50:V50"/>
    <mergeCell ref="N51:V51"/>
    <mergeCell ref="N52:V52"/>
    <mergeCell ref="N53:V53"/>
    <mergeCell ref="N54:V54"/>
    <mergeCell ref="N55:V55"/>
    <mergeCell ref="N56:V56"/>
    <mergeCell ref="K176:M176"/>
    <mergeCell ref="K177:M177"/>
    <mergeCell ref="K178:M178"/>
    <mergeCell ref="K179:M179"/>
    <mergeCell ref="K180:M180"/>
    <mergeCell ref="K181:M181"/>
    <mergeCell ref="K170:M170"/>
    <mergeCell ref="K171:M171"/>
    <mergeCell ref="K172:M172"/>
    <mergeCell ref="K173:M173"/>
    <mergeCell ref="K174:M174"/>
    <mergeCell ref="K175:M175"/>
    <mergeCell ref="K191:M191"/>
    <mergeCell ref="K192:M192"/>
    <mergeCell ref="K193:M193"/>
    <mergeCell ref="K182:M182"/>
    <mergeCell ref="K183:M183"/>
    <mergeCell ref="K184:M184"/>
    <mergeCell ref="K185:M185"/>
    <mergeCell ref="K186:M186"/>
    <mergeCell ref="K187:M187"/>
    <mergeCell ref="K188:M188"/>
    <mergeCell ref="K189:M189"/>
    <mergeCell ref="K190:M190"/>
    <mergeCell ref="K167:M167"/>
    <mergeCell ref="K168:M168"/>
    <mergeCell ref="K169:M169"/>
    <mergeCell ref="K158:M158"/>
    <mergeCell ref="K159:M159"/>
    <mergeCell ref="K160:M160"/>
    <mergeCell ref="K161:M161"/>
    <mergeCell ref="K162:M162"/>
    <mergeCell ref="K163:M163"/>
    <mergeCell ref="K164:M164"/>
    <mergeCell ref="K165:M165"/>
    <mergeCell ref="K166:M166"/>
    <mergeCell ref="K152:M152"/>
    <mergeCell ref="K153:M153"/>
    <mergeCell ref="K154:M154"/>
    <mergeCell ref="K155:M155"/>
    <mergeCell ref="K156:M156"/>
    <mergeCell ref="K157:M157"/>
    <mergeCell ref="K146:M146"/>
    <mergeCell ref="K147:M147"/>
    <mergeCell ref="K148:M148"/>
    <mergeCell ref="K149:M149"/>
    <mergeCell ref="K150:M150"/>
    <mergeCell ref="K151:M151"/>
    <mergeCell ref="K140:M140"/>
    <mergeCell ref="K141:M141"/>
    <mergeCell ref="K142:M142"/>
    <mergeCell ref="K143:M143"/>
    <mergeCell ref="K144:M144"/>
    <mergeCell ref="K145:M145"/>
    <mergeCell ref="K134:M134"/>
    <mergeCell ref="K135:M135"/>
    <mergeCell ref="K136:M136"/>
    <mergeCell ref="K137:M137"/>
    <mergeCell ref="K138:M138"/>
    <mergeCell ref="K139:M139"/>
    <mergeCell ref="K128:M128"/>
    <mergeCell ref="K129:M129"/>
    <mergeCell ref="K130:M130"/>
    <mergeCell ref="K131:M131"/>
    <mergeCell ref="K132:M132"/>
    <mergeCell ref="K133:M133"/>
    <mergeCell ref="K122:M122"/>
    <mergeCell ref="K123:M123"/>
    <mergeCell ref="K124:M124"/>
    <mergeCell ref="K125:M125"/>
    <mergeCell ref="K126:M126"/>
    <mergeCell ref="K127:M127"/>
    <mergeCell ref="K116:M116"/>
    <mergeCell ref="K117:M117"/>
    <mergeCell ref="K118:M118"/>
    <mergeCell ref="K119:M119"/>
    <mergeCell ref="K120:M120"/>
    <mergeCell ref="K121:M121"/>
    <mergeCell ref="K110:M110"/>
    <mergeCell ref="K111:M111"/>
    <mergeCell ref="K112:M112"/>
    <mergeCell ref="K113:M113"/>
    <mergeCell ref="K114:M114"/>
    <mergeCell ref="K115:M115"/>
    <mergeCell ref="K104:M104"/>
    <mergeCell ref="K105:M105"/>
    <mergeCell ref="K106:M106"/>
    <mergeCell ref="K107:M107"/>
    <mergeCell ref="K108:M108"/>
    <mergeCell ref="K109:M109"/>
    <mergeCell ref="K98:M98"/>
    <mergeCell ref="K99:M99"/>
    <mergeCell ref="K100:M100"/>
    <mergeCell ref="K101:M101"/>
    <mergeCell ref="K102:M102"/>
    <mergeCell ref="K103:M103"/>
    <mergeCell ref="K92:M92"/>
    <mergeCell ref="K93:M93"/>
    <mergeCell ref="K94:M94"/>
    <mergeCell ref="K95:M95"/>
    <mergeCell ref="K96:M96"/>
    <mergeCell ref="K97:M97"/>
    <mergeCell ref="K86:M86"/>
    <mergeCell ref="K87:M87"/>
    <mergeCell ref="K88:M88"/>
    <mergeCell ref="K89:M89"/>
    <mergeCell ref="K90:M90"/>
    <mergeCell ref="K91:M91"/>
    <mergeCell ref="K80:M80"/>
    <mergeCell ref="K81:M81"/>
    <mergeCell ref="K82:M82"/>
    <mergeCell ref="K83:M83"/>
    <mergeCell ref="K84:M84"/>
    <mergeCell ref="K85:M85"/>
    <mergeCell ref="K74:M74"/>
    <mergeCell ref="K75:M75"/>
    <mergeCell ref="K76:M76"/>
    <mergeCell ref="K77:M77"/>
    <mergeCell ref="K78:M78"/>
    <mergeCell ref="K79:M79"/>
    <mergeCell ref="K68:M68"/>
    <mergeCell ref="K69:M69"/>
    <mergeCell ref="K70:M70"/>
    <mergeCell ref="K71:M71"/>
    <mergeCell ref="K72:M72"/>
    <mergeCell ref="K73:M73"/>
    <mergeCell ref="K62:M62"/>
    <mergeCell ref="K63:M63"/>
    <mergeCell ref="K64:M64"/>
    <mergeCell ref="K65:M65"/>
    <mergeCell ref="K66:M66"/>
    <mergeCell ref="K67:M67"/>
    <mergeCell ref="K56:M56"/>
    <mergeCell ref="K57:M57"/>
    <mergeCell ref="K58:M58"/>
    <mergeCell ref="K59:M59"/>
    <mergeCell ref="K60:M60"/>
    <mergeCell ref="K61:M61"/>
    <mergeCell ref="K50:M50"/>
    <mergeCell ref="K51:M51"/>
    <mergeCell ref="K52:M52"/>
    <mergeCell ref="K53:M53"/>
    <mergeCell ref="K54:M54"/>
    <mergeCell ref="K55:M55"/>
    <mergeCell ref="K45:M45"/>
    <mergeCell ref="K46:M46"/>
    <mergeCell ref="K47:M47"/>
    <mergeCell ref="K48:M48"/>
    <mergeCell ref="K49:M49"/>
    <mergeCell ref="K38:M38"/>
    <mergeCell ref="K39:M39"/>
    <mergeCell ref="K40:M40"/>
    <mergeCell ref="K41:M41"/>
    <mergeCell ref="K42:M42"/>
    <mergeCell ref="K43:M43"/>
    <mergeCell ref="K36:M36"/>
    <mergeCell ref="K37:M37"/>
    <mergeCell ref="K26:M26"/>
    <mergeCell ref="K27:M27"/>
    <mergeCell ref="K28:M28"/>
    <mergeCell ref="K29:M29"/>
    <mergeCell ref="K30:M30"/>
    <mergeCell ref="K31:M31"/>
    <mergeCell ref="K44:M44"/>
    <mergeCell ref="N165:V165"/>
    <mergeCell ref="N166:V166"/>
    <mergeCell ref="N167:V167"/>
    <mergeCell ref="N168:V168"/>
    <mergeCell ref="N163:V163"/>
    <mergeCell ref="N164:V164"/>
    <mergeCell ref="N153:V153"/>
    <mergeCell ref="N154:V154"/>
    <mergeCell ref="N155:V155"/>
    <mergeCell ref="N156:V156"/>
    <mergeCell ref="N151:V151"/>
    <mergeCell ref="N152:V152"/>
    <mergeCell ref="N141:V141"/>
    <mergeCell ref="N142:V142"/>
    <mergeCell ref="N143:V143"/>
    <mergeCell ref="N144:V144"/>
    <mergeCell ref="N139:V139"/>
    <mergeCell ref="N140:V140"/>
    <mergeCell ref="N129:V129"/>
    <mergeCell ref="N130:V130"/>
    <mergeCell ref="N131:V131"/>
    <mergeCell ref="N132:V132"/>
    <mergeCell ref="N136:V136"/>
    <mergeCell ref="N137:V137"/>
    <mergeCell ref="N138:V138"/>
    <mergeCell ref="N117:V117"/>
    <mergeCell ref="N118:V118"/>
    <mergeCell ref="N119:V119"/>
    <mergeCell ref="N120:V120"/>
    <mergeCell ref="N115:V115"/>
    <mergeCell ref="N116:V116"/>
    <mergeCell ref="N105:V105"/>
    <mergeCell ref="N106:V106"/>
    <mergeCell ref="N107:V107"/>
    <mergeCell ref="N108:V108"/>
    <mergeCell ref="N110:V110"/>
    <mergeCell ref="N111:V111"/>
    <mergeCell ref="N112:V112"/>
    <mergeCell ref="N113:V113"/>
    <mergeCell ref="N114:V114"/>
    <mergeCell ref="N93:V93"/>
    <mergeCell ref="N94:V94"/>
    <mergeCell ref="N95:V95"/>
    <mergeCell ref="N96:V96"/>
    <mergeCell ref="N91:V91"/>
    <mergeCell ref="N92:V92"/>
    <mergeCell ref="N81:V81"/>
    <mergeCell ref="N82:V82"/>
    <mergeCell ref="N83:V83"/>
    <mergeCell ref="N84:V84"/>
    <mergeCell ref="N85:V85"/>
    <mergeCell ref="N86:V86"/>
    <mergeCell ref="N87:V87"/>
    <mergeCell ref="N88:V88"/>
    <mergeCell ref="N89:V89"/>
    <mergeCell ref="N90:V90"/>
    <mergeCell ref="N70:V70"/>
    <mergeCell ref="N71:V71"/>
    <mergeCell ref="N72:V72"/>
    <mergeCell ref="N67:V67"/>
    <mergeCell ref="N68:V68"/>
    <mergeCell ref="N57:V57"/>
    <mergeCell ref="N58:V58"/>
    <mergeCell ref="N59:V59"/>
    <mergeCell ref="N60:V60"/>
    <mergeCell ref="N62:V62"/>
    <mergeCell ref="N63:V63"/>
    <mergeCell ref="N64:V64"/>
    <mergeCell ref="N65:V65"/>
    <mergeCell ref="N66:V66"/>
    <mergeCell ref="N47:V47"/>
    <mergeCell ref="N48:V48"/>
    <mergeCell ref="N43:V43"/>
    <mergeCell ref="N44:V44"/>
    <mergeCell ref="N33:V33"/>
    <mergeCell ref="N34:V34"/>
    <mergeCell ref="N35:V35"/>
    <mergeCell ref="N36:V36"/>
    <mergeCell ref="N69:V69"/>
    <mergeCell ref="N37:V37"/>
    <mergeCell ref="N38:V38"/>
    <mergeCell ref="N39:V39"/>
    <mergeCell ref="N40:V40"/>
    <mergeCell ref="N41:V41"/>
    <mergeCell ref="N42:V42"/>
    <mergeCell ref="N24:V24"/>
    <mergeCell ref="N20:V20"/>
    <mergeCell ref="B13:C13"/>
    <mergeCell ref="D13:E13"/>
    <mergeCell ref="F13:G13"/>
    <mergeCell ref="K13:V13"/>
    <mergeCell ref="K14:M14"/>
    <mergeCell ref="N45:V45"/>
    <mergeCell ref="N46:V46"/>
    <mergeCell ref="K20:M20"/>
    <mergeCell ref="K21:M21"/>
    <mergeCell ref="K22:M22"/>
    <mergeCell ref="K23:M23"/>
    <mergeCell ref="K24:M24"/>
    <mergeCell ref="K25:M25"/>
    <mergeCell ref="K15:M15"/>
    <mergeCell ref="K16:M16"/>
    <mergeCell ref="K17:M17"/>
    <mergeCell ref="K18:M18"/>
    <mergeCell ref="K19:M19"/>
    <mergeCell ref="K32:M32"/>
    <mergeCell ref="K33:M33"/>
    <mergeCell ref="K34:M34"/>
    <mergeCell ref="K35:M35"/>
    <mergeCell ref="J4:L4"/>
    <mergeCell ref="M5:V5"/>
    <mergeCell ref="M4:O4"/>
    <mergeCell ref="Q4:R4"/>
    <mergeCell ref="T4:U4"/>
    <mergeCell ref="Z13:Z14"/>
    <mergeCell ref="N21:V21"/>
    <mergeCell ref="N22:V22"/>
    <mergeCell ref="N23:V23"/>
    <mergeCell ref="N14:V14"/>
    <mergeCell ref="N15:V15"/>
    <mergeCell ref="N16:V16"/>
    <mergeCell ref="N17:V17"/>
    <mergeCell ref="N18:V18"/>
    <mergeCell ref="N19:V19"/>
    <mergeCell ref="J7:L7"/>
    <mergeCell ref="M8:Q8"/>
    <mergeCell ref="R8:V8"/>
    <mergeCell ref="M9:Q9"/>
    <mergeCell ref="M7:Q7"/>
    <mergeCell ref="R7:V7"/>
    <mergeCell ref="R9:V9"/>
    <mergeCell ref="M10:Q10"/>
    <mergeCell ref="R10:V10"/>
  </mergeCells>
  <phoneticPr fontId="3"/>
  <conditionalFormatting sqref="K15:M27">
    <cfRule type="expression" dxfId="77" priority="645">
      <formula>"k15="""""</formula>
    </cfRule>
    <cfRule type="expression" dxfId="76" priority="644">
      <formula>K15=""</formula>
    </cfRule>
    <cfRule type="expression" priority="646">
      <formula>K15=""</formula>
    </cfRule>
  </conditionalFormatting>
  <conditionalFormatting sqref="K28:M32">
    <cfRule type="expression" dxfId="75" priority="262">
      <formula>K28=""</formula>
    </cfRule>
    <cfRule type="expression" dxfId="74" priority="263">
      <formula>"k28="""""</formula>
    </cfRule>
  </conditionalFormatting>
  <conditionalFormatting sqref="K33:M34">
    <cfRule type="expression" priority="619">
      <formula>K33=""</formula>
    </cfRule>
    <cfRule type="expression" dxfId="73" priority="617">
      <formula>K33=""</formula>
    </cfRule>
    <cfRule type="expression" dxfId="72" priority="618">
      <formula>"k15="""""</formula>
    </cfRule>
  </conditionalFormatting>
  <conditionalFormatting sqref="K35:M36">
    <cfRule type="expression" dxfId="71" priority="258">
      <formula>K35=""</formula>
    </cfRule>
    <cfRule type="expression" dxfId="70" priority="259">
      <formula>"k28="""""</formula>
    </cfRule>
  </conditionalFormatting>
  <conditionalFormatting sqref="K37:M41">
    <cfRule type="expression" priority="616">
      <formula>K37=""</formula>
    </cfRule>
    <cfRule type="expression" dxfId="69" priority="615">
      <formula>"k15="""""</formula>
    </cfRule>
    <cfRule type="expression" dxfId="68" priority="614">
      <formula>K37=""</formula>
    </cfRule>
  </conditionalFormatting>
  <conditionalFormatting sqref="K42:M43">
    <cfRule type="expression" dxfId="67" priority="254">
      <formula>K42=""</formula>
    </cfRule>
    <cfRule type="expression" dxfId="66" priority="255">
      <formula>"k28="""""</formula>
    </cfRule>
  </conditionalFormatting>
  <conditionalFormatting sqref="K44:M57">
    <cfRule type="expression" dxfId="65" priority="573">
      <formula>"k15="""""</formula>
    </cfRule>
    <cfRule type="expression" priority="574">
      <formula>K44=""</formula>
    </cfRule>
    <cfRule type="expression" dxfId="64" priority="572">
      <formula>K44=""</formula>
    </cfRule>
  </conditionalFormatting>
  <conditionalFormatting sqref="K58:M59">
    <cfRule type="expression" dxfId="63" priority="250">
      <formula>K58=""</formula>
    </cfRule>
    <cfRule type="expression" dxfId="62" priority="251">
      <formula>"k28="""""</formula>
    </cfRule>
  </conditionalFormatting>
  <conditionalFormatting sqref="K60:M60">
    <cfRule type="expression" priority="571">
      <formula>K60=""</formula>
    </cfRule>
    <cfRule type="expression" dxfId="61" priority="570">
      <formula>"k15="""""</formula>
    </cfRule>
    <cfRule type="expression" dxfId="60" priority="569">
      <formula>K60=""</formula>
    </cfRule>
  </conditionalFormatting>
  <conditionalFormatting sqref="K61:M61">
    <cfRule type="expression" dxfId="59" priority="248">
      <formula>K61=""</formula>
    </cfRule>
    <cfRule type="expression" dxfId="58" priority="249">
      <formula>"k28="""""</formula>
    </cfRule>
  </conditionalFormatting>
  <conditionalFormatting sqref="K62:M76">
    <cfRule type="expression" dxfId="57" priority="524">
      <formula>K62=""</formula>
    </cfRule>
    <cfRule type="expression" dxfId="56" priority="525">
      <formula>"k15="""""</formula>
    </cfRule>
    <cfRule type="expression" priority="526">
      <formula>K62=""</formula>
    </cfRule>
  </conditionalFormatting>
  <conditionalFormatting sqref="K77:M101">
    <cfRule type="expression" dxfId="55" priority="199">
      <formula>"k28="""""</formula>
    </cfRule>
    <cfRule type="expression" dxfId="54" priority="198">
      <formula>K77=""</formula>
    </cfRule>
  </conditionalFormatting>
  <conditionalFormatting sqref="K102:M148">
    <cfRule type="expression" dxfId="53" priority="384">
      <formula>"k15="""""</formula>
    </cfRule>
    <cfRule type="expression" priority="385">
      <formula>K102=""</formula>
    </cfRule>
    <cfRule type="expression" dxfId="52" priority="383">
      <formula>K102=""</formula>
    </cfRule>
  </conditionalFormatting>
  <conditionalFormatting sqref="K149:M155">
    <cfRule type="expression" dxfId="51" priority="184">
      <formula>K149=""</formula>
    </cfRule>
    <cfRule type="expression" dxfId="50" priority="185">
      <formula>"k28="""""</formula>
    </cfRule>
  </conditionalFormatting>
  <conditionalFormatting sqref="K156:M159">
    <cfRule type="expression" priority="373">
      <formula>K156=""</formula>
    </cfRule>
    <cfRule type="expression" dxfId="49" priority="372">
      <formula>"k15="""""</formula>
    </cfRule>
    <cfRule type="expression" dxfId="48" priority="371">
      <formula>K156=""</formula>
    </cfRule>
  </conditionalFormatting>
  <conditionalFormatting sqref="K160:M160">
    <cfRule type="expression" dxfId="47" priority="183">
      <formula>"k28="""""</formula>
    </cfRule>
    <cfRule type="expression" dxfId="46" priority="182">
      <formula>K160=""</formula>
    </cfRule>
  </conditionalFormatting>
  <conditionalFormatting sqref="K161:M193">
    <cfRule type="expression" priority="274">
      <formula>K161=""</formula>
    </cfRule>
    <cfRule type="expression" dxfId="45" priority="273">
      <formula>"k15="""""</formula>
    </cfRule>
    <cfRule type="expression" dxfId="44" priority="272">
      <formula>K161=""</formula>
    </cfRule>
  </conditionalFormatting>
  <conditionalFormatting sqref="M4:O4">
    <cfRule type="expression" dxfId="43" priority="686">
      <formula>$M$4=""</formula>
    </cfRule>
  </conditionalFormatting>
  <conditionalFormatting sqref="M5:V5">
    <cfRule type="expression" dxfId="42" priority="1">
      <formula>$M$5=""</formula>
    </cfRule>
  </conditionalFormatting>
  <conditionalFormatting sqref="N15:V193">
    <cfRule type="expression" dxfId="41" priority="2">
      <formula>N15=""</formula>
    </cfRule>
  </conditionalFormatting>
  <conditionalFormatting sqref="Q4:R4">
    <cfRule type="expression" dxfId="40" priority="685">
      <formula>$Q$4=""</formula>
    </cfRule>
  </conditionalFormatting>
  <conditionalFormatting sqref="T4:U4">
    <cfRule type="expression" dxfId="39" priority="684">
      <formula>$T$4=""</formula>
    </cfRule>
  </conditionalFormatting>
  <dataValidations count="2">
    <dataValidation type="list" allowBlank="1" showInputMessage="1" showErrorMessage="1" sqref="K15:M27 K37:M41 K33:M34 K44:M57 K60:M60 K62:M76 K102:M148 K156:M159 K161:M193" xr:uid="{00000000-0002-0000-0000-000000000000}">
      <formula1>"適合,不適合"</formula1>
    </dataValidation>
    <dataValidation type="list" allowBlank="1" showInputMessage="1" showErrorMessage="1" sqref="K28:M32 K35:M36 K42:M43 K58:M59 K61:M61 K77:M101 K149:M155 K160:M160" xr:uid="{00000000-0002-0000-0000-000001000000}">
      <formula1>"適合,非適合,非該当"</formula1>
    </dataValidation>
  </dataValidations>
  <pageMargins left="0.31496062992125984" right="0.31496062992125984" top="0.78740157480314965" bottom="0.78740157480314965" header="0.31496062992125984" footer="0.31496062992125984"/>
  <pageSetup paperSize="8" orientation="portrait" verticalDpi="0" r:id="rId1"/>
  <headerFooter>
    <oddHeader>&amp;R&amp;"BIZ UDPゴシック,標準"&amp;8【特定保健指導サービスガイドラインver2.0　&amp;P／&amp;N】</oddHeader>
    <oddFooter>&amp;L&amp;"BIZ UDPゴシック,標準"&amp;8© 2024 一般社団法人日本保健指導協会</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93"/>
  <sheetViews>
    <sheetView showGridLines="0" zoomScale="110" zoomScaleNormal="110" workbookViewId="0">
      <pane ySplit="14" topLeftCell="A15" activePane="bottomLeft" state="frozen"/>
      <selection pane="bottomLeft" activeCell="Z8" sqref="Z8"/>
    </sheetView>
  </sheetViews>
  <sheetFormatPr defaultColWidth="9" defaultRowHeight="9.6" x14ac:dyDescent="0.45"/>
  <cols>
    <col min="1" max="1" width="4.59765625" style="2" customWidth="1"/>
    <col min="2" max="2" width="3.59765625" style="2" customWidth="1"/>
    <col min="3" max="3" width="6.59765625" style="2" customWidth="1"/>
    <col min="4" max="4" width="3.59765625" style="2" customWidth="1"/>
    <col min="5" max="5" width="6.59765625" style="2" customWidth="1"/>
    <col min="6" max="6" width="3.59765625" style="2" customWidth="1"/>
    <col min="7" max="7" width="6.59765625" style="2" customWidth="1"/>
    <col min="8" max="8" width="8.59765625" style="2" customWidth="1"/>
    <col min="9" max="9" width="46.59765625" style="2" customWidth="1"/>
    <col min="10" max="10" width="7.59765625" style="12" customWidth="1"/>
    <col min="11" max="11" width="2.59765625" style="1" customWidth="1"/>
    <col min="12" max="22" width="2.59765625" style="2" customWidth="1"/>
    <col min="23" max="23" width="2.59765625" style="40" customWidth="1"/>
    <col min="24" max="24" width="8" style="2" hidden="1" customWidth="1"/>
    <col min="25" max="25" width="0" style="2" hidden="1" customWidth="1"/>
    <col min="26" max="26" width="51.09765625" style="11" customWidth="1"/>
    <col min="27" max="16384" width="9" style="2"/>
  </cols>
  <sheetData>
    <row r="1" spans="1:26" ht="3.9" customHeight="1" x14ac:dyDescent="0.45"/>
    <row r="2" spans="1:26" ht="12.6" x14ac:dyDescent="0.45">
      <c r="A2" s="8" t="s">
        <v>406</v>
      </c>
    </row>
    <row r="3" spans="1:26" ht="3.9" customHeight="1" x14ac:dyDescent="0.45">
      <c r="A3" s="8"/>
    </row>
    <row r="4" spans="1:26" ht="18" customHeight="1" x14ac:dyDescent="0.45">
      <c r="A4" s="8"/>
      <c r="J4" s="47" t="s">
        <v>453</v>
      </c>
      <c r="K4" s="47"/>
      <c r="L4" s="47"/>
      <c r="M4" s="49">
        <v>2024</v>
      </c>
      <c r="N4" s="49"/>
      <c r="O4" s="49"/>
      <c r="P4" s="36" t="s">
        <v>450</v>
      </c>
      <c r="Q4" s="49">
        <v>4</v>
      </c>
      <c r="R4" s="49"/>
      <c r="S4" s="36" t="s">
        <v>451</v>
      </c>
      <c r="T4" s="49">
        <v>1</v>
      </c>
      <c r="U4" s="49"/>
      <c r="V4" s="36" t="s">
        <v>452</v>
      </c>
      <c r="Z4" s="38" t="s">
        <v>468</v>
      </c>
    </row>
    <row r="5" spans="1:26" ht="18" customHeight="1" x14ac:dyDescent="0.45">
      <c r="A5" s="8"/>
      <c r="J5" s="35"/>
      <c r="K5" s="35"/>
      <c r="L5" s="35" t="s">
        <v>454</v>
      </c>
      <c r="M5" s="48" t="s">
        <v>487</v>
      </c>
      <c r="N5" s="48"/>
      <c r="O5" s="48"/>
      <c r="P5" s="48"/>
      <c r="Q5" s="48"/>
      <c r="R5" s="48"/>
      <c r="S5" s="48"/>
      <c r="T5" s="48"/>
      <c r="U5" s="48"/>
      <c r="V5" s="48"/>
      <c r="Z5" s="38" t="s">
        <v>467</v>
      </c>
    </row>
    <row r="6" spans="1:26" ht="12.6" x14ac:dyDescent="0.45">
      <c r="A6" s="8"/>
    </row>
    <row r="7" spans="1:26" ht="18.75" customHeight="1" x14ac:dyDescent="0.45">
      <c r="A7" s="8"/>
      <c r="B7" s="33"/>
      <c r="C7" s="33"/>
      <c r="D7" s="33"/>
      <c r="J7" s="66"/>
      <c r="K7" s="67"/>
      <c r="L7" s="67"/>
      <c r="M7" s="69" t="s">
        <v>448</v>
      </c>
      <c r="N7" s="69"/>
      <c r="O7" s="69"/>
      <c r="P7" s="69"/>
      <c r="Q7" s="69"/>
      <c r="R7" s="69" t="s">
        <v>449</v>
      </c>
      <c r="S7" s="69"/>
      <c r="T7" s="69"/>
      <c r="U7" s="69"/>
      <c r="V7" s="70"/>
    </row>
    <row r="8" spans="1:26" ht="18.75" customHeight="1" x14ac:dyDescent="0.45">
      <c r="A8" s="8"/>
      <c r="B8" s="34"/>
      <c r="C8" s="34"/>
      <c r="D8" s="34"/>
      <c r="J8" s="71" t="s">
        <v>447</v>
      </c>
      <c r="K8" s="71"/>
      <c r="L8" s="71"/>
      <c r="M8" s="68">
        <f>COUNTIF(W$15:W$193,"遵守_適合")</f>
        <v>82</v>
      </c>
      <c r="N8" s="68"/>
      <c r="O8" s="68"/>
      <c r="P8" s="68"/>
      <c r="Q8" s="68"/>
      <c r="R8" s="68">
        <f>COUNTIF(W$15:W$193,"推奨_適合")</f>
        <v>91</v>
      </c>
      <c r="S8" s="68"/>
      <c r="T8" s="68"/>
      <c r="U8" s="68"/>
      <c r="V8" s="68"/>
    </row>
    <row r="9" spans="1:26" ht="18.75" customHeight="1" x14ac:dyDescent="0.45">
      <c r="A9" s="8"/>
      <c r="J9" s="71" t="s">
        <v>439</v>
      </c>
      <c r="K9" s="71"/>
      <c r="L9" s="71"/>
      <c r="M9" s="68">
        <f>COUNTIF(W$15:W$193,"遵守_不適合")</f>
        <v>0</v>
      </c>
      <c r="N9" s="68"/>
      <c r="O9" s="68"/>
      <c r="P9" s="68"/>
      <c r="Q9" s="68"/>
      <c r="R9" s="68">
        <f>COUNTIF(W$15:W$193,"推奨_不適合")</f>
        <v>1</v>
      </c>
      <c r="S9" s="68"/>
      <c r="T9" s="68"/>
      <c r="U9" s="68"/>
      <c r="V9" s="68"/>
    </row>
    <row r="10" spans="1:26" ht="18.75" customHeight="1" x14ac:dyDescent="0.45">
      <c r="A10" s="8"/>
      <c r="J10" s="71" t="s">
        <v>440</v>
      </c>
      <c r="K10" s="71"/>
      <c r="L10" s="71"/>
      <c r="M10" s="68">
        <f>COUNTIF(W$15:W$193,"遵守_非該当")</f>
        <v>4</v>
      </c>
      <c r="N10" s="68"/>
      <c r="O10" s="68"/>
      <c r="P10" s="68"/>
      <c r="Q10" s="68"/>
      <c r="R10" s="68">
        <f>COUNTIF(W$15:W$193,"推奨_非該当")</f>
        <v>1</v>
      </c>
      <c r="S10" s="68"/>
      <c r="T10" s="68"/>
      <c r="U10" s="68"/>
      <c r="V10" s="68"/>
    </row>
    <row r="11" spans="1:26" ht="18.75" customHeight="1" x14ac:dyDescent="0.45">
      <c r="A11" s="8"/>
      <c r="J11" s="72" t="s">
        <v>446</v>
      </c>
      <c r="K11" s="72"/>
      <c r="L11" s="72"/>
      <c r="M11" s="68">
        <f>86-M8-M9-M10</f>
        <v>0</v>
      </c>
      <c r="N11" s="68"/>
      <c r="O11" s="68"/>
      <c r="P11" s="68"/>
      <c r="Q11" s="68"/>
      <c r="R11" s="68">
        <f>93-R8-R9-R10</f>
        <v>0</v>
      </c>
      <c r="S11" s="68"/>
      <c r="T11" s="68"/>
      <c r="U11" s="68"/>
      <c r="V11" s="68"/>
    </row>
    <row r="13" spans="1:26" ht="18" customHeight="1" x14ac:dyDescent="0.15">
      <c r="A13" s="21" t="s">
        <v>379</v>
      </c>
      <c r="B13" s="55" t="s">
        <v>373</v>
      </c>
      <c r="C13" s="56"/>
      <c r="D13" s="55" t="s">
        <v>374</v>
      </c>
      <c r="E13" s="56"/>
      <c r="F13" s="55" t="s">
        <v>375</v>
      </c>
      <c r="G13" s="56"/>
      <c r="H13" s="22" t="s">
        <v>376</v>
      </c>
      <c r="I13" s="23" t="s">
        <v>377</v>
      </c>
      <c r="J13" s="24" t="s">
        <v>378</v>
      </c>
      <c r="K13" s="57" t="s">
        <v>443</v>
      </c>
      <c r="L13" s="57"/>
      <c r="M13" s="57"/>
      <c r="N13" s="57"/>
      <c r="O13" s="57"/>
      <c r="P13" s="57"/>
      <c r="Q13" s="57"/>
      <c r="R13" s="57"/>
      <c r="S13" s="57"/>
      <c r="T13" s="57"/>
      <c r="U13" s="57"/>
      <c r="V13" s="58"/>
      <c r="Z13" s="50" t="s">
        <v>469</v>
      </c>
    </row>
    <row r="14" spans="1:26" s="11" customFormat="1" ht="18" customHeight="1" x14ac:dyDescent="0.45">
      <c r="A14" s="25"/>
      <c r="B14" s="26"/>
      <c r="C14" s="27"/>
      <c r="D14" s="28"/>
      <c r="E14" s="29"/>
      <c r="F14" s="30"/>
      <c r="G14" s="27"/>
      <c r="H14" s="29"/>
      <c r="I14" s="31"/>
      <c r="J14" s="32"/>
      <c r="K14" s="59" t="s">
        <v>441</v>
      </c>
      <c r="L14" s="59"/>
      <c r="M14" s="59"/>
      <c r="N14" s="64" t="s">
        <v>442</v>
      </c>
      <c r="O14" s="64"/>
      <c r="P14" s="64"/>
      <c r="Q14" s="64"/>
      <c r="R14" s="64"/>
      <c r="S14" s="64"/>
      <c r="T14" s="64"/>
      <c r="U14" s="64"/>
      <c r="V14" s="65"/>
      <c r="W14" s="41"/>
      <c r="Z14" s="51"/>
    </row>
    <row r="15" spans="1:26" ht="48" x14ac:dyDescent="0.45">
      <c r="A15" s="16">
        <v>1</v>
      </c>
      <c r="B15" s="17">
        <v>1</v>
      </c>
      <c r="C15" s="18" t="s">
        <v>408</v>
      </c>
      <c r="D15" s="17" t="s">
        <v>1</v>
      </c>
      <c r="E15" s="18" t="s">
        <v>2</v>
      </c>
      <c r="F15" s="17" t="s">
        <v>3</v>
      </c>
      <c r="G15" s="18" t="s">
        <v>4</v>
      </c>
      <c r="H15" s="19" t="s">
        <v>5</v>
      </c>
      <c r="I15" s="19" t="s">
        <v>437</v>
      </c>
      <c r="J15" s="20" t="s">
        <v>6</v>
      </c>
      <c r="K15" s="60" t="s">
        <v>455</v>
      </c>
      <c r="L15" s="60"/>
      <c r="M15" s="60"/>
      <c r="N15" s="52" t="s">
        <v>488</v>
      </c>
      <c r="O15" s="53"/>
      <c r="P15" s="53"/>
      <c r="Q15" s="53"/>
      <c r="R15" s="53"/>
      <c r="S15" s="53"/>
      <c r="T15" s="53"/>
      <c r="U15" s="53"/>
      <c r="V15" s="54"/>
      <c r="W15" s="40" t="str">
        <f>J15&amp;"_"&amp;K15</f>
        <v>遵守_適合</v>
      </c>
      <c r="Z15" s="39" t="s">
        <v>470</v>
      </c>
    </row>
    <row r="16" spans="1:26" ht="57.6" x14ac:dyDescent="0.45">
      <c r="A16" s="9">
        <v>2</v>
      </c>
      <c r="B16" s="10">
        <v>1</v>
      </c>
      <c r="C16" s="6" t="s">
        <v>0</v>
      </c>
      <c r="D16" s="10" t="s">
        <v>1</v>
      </c>
      <c r="E16" s="6" t="s">
        <v>2</v>
      </c>
      <c r="F16" s="10" t="s">
        <v>7</v>
      </c>
      <c r="G16" s="6" t="s">
        <v>8</v>
      </c>
      <c r="H16" s="4" t="s">
        <v>9</v>
      </c>
      <c r="I16" s="3" t="s">
        <v>380</v>
      </c>
      <c r="J16" s="13" t="s">
        <v>6</v>
      </c>
      <c r="K16" s="60" t="s">
        <v>455</v>
      </c>
      <c r="L16" s="60"/>
      <c r="M16" s="60"/>
      <c r="N16" s="52" t="s">
        <v>489</v>
      </c>
      <c r="O16" s="53"/>
      <c r="P16" s="53"/>
      <c r="Q16" s="53"/>
      <c r="R16" s="53"/>
      <c r="S16" s="53"/>
      <c r="T16" s="53"/>
      <c r="U16" s="53"/>
      <c r="V16" s="54"/>
      <c r="W16" s="40" t="str">
        <f t="shared" ref="W16:W79" si="0">J16&amp;"_"&amp;K16</f>
        <v>遵守_適合</v>
      </c>
      <c r="Z16" s="37" t="s">
        <v>471</v>
      </c>
    </row>
    <row r="17" spans="1:26" ht="76.8" x14ac:dyDescent="0.45">
      <c r="A17" s="9">
        <v>3</v>
      </c>
      <c r="B17" s="10">
        <v>1</v>
      </c>
      <c r="C17" s="6" t="s">
        <v>0</v>
      </c>
      <c r="D17" s="10" t="s">
        <v>1</v>
      </c>
      <c r="E17" s="6" t="s">
        <v>2</v>
      </c>
      <c r="F17" s="10" t="s">
        <v>7</v>
      </c>
      <c r="G17" s="6" t="s">
        <v>8</v>
      </c>
      <c r="H17" s="3" t="s">
        <v>10</v>
      </c>
      <c r="I17" s="3" t="s">
        <v>381</v>
      </c>
      <c r="J17" s="13" t="s">
        <v>6</v>
      </c>
      <c r="K17" s="60" t="s">
        <v>455</v>
      </c>
      <c r="L17" s="60"/>
      <c r="M17" s="60"/>
      <c r="N17" s="52" t="s">
        <v>490</v>
      </c>
      <c r="O17" s="53"/>
      <c r="P17" s="53"/>
      <c r="Q17" s="53"/>
      <c r="R17" s="53"/>
      <c r="S17" s="53"/>
      <c r="T17" s="53"/>
      <c r="U17" s="53"/>
      <c r="V17" s="54"/>
      <c r="W17" s="40" t="str">
        <f t="shared" si="0"/>
        <v>遵守_適合</v>
      </c>
      <c r="Z17" s="37" t="s">
        <v>471</v>
      </c>
    </row>
    <row r="18" spans="1:26" ht="96" x14ac:dyDescent="0.45">
      <c r="A18" s="9">
        <v>4</v>
      </c>
      <c r="B18" s="10">
        <v>1</v>
      </c>
      <c r="C18" s="6" t="s">
        <v>0</v>
      </c>
      <c r="D18" s="10" t="s">
        <v>1</v>
      </c>
      <c r="E18" s="6" t="s">
        <v>2</v>
      </c>
      <c r="F18" s="10" t="s">
        <v>7</v>
      </c>
      <c r="G18" s="6" t="s">
        <v>8</v>
      </c>
      <c r="H18" s="3" t="s">
        <v>11</v>
      </c>
      <c r="I18" s="3" t="s">
        <v>438</v>
      </c>
      <c r="J18" s="13" t="s">
        <v>6</v>
      </c>
      <c r="K18" s="60" t="s">
        <v>455</v>
      </c>
      <c r="L18" s="60"/>
      <c r="M18" s="60"/>
      <c r="N18" s="52" t="s">
        <v>490</v>
      </c>
      <c r="O18" s="53"/>
      <c r="P18" s="53"/>
      <c r="Q18" s="53"/>
      <c r="R18" s="53"/>
      <c r="S18" s="53"/>
      <c r="T18" s="53"/>
      <c r="U18" s="53"/>
      <c r="V18" s="54"/>
      <c r="W18" s="40" t="str">
        <f t="shared" si="0"/>
        <v>遵守_適合</v>
      </c>
      <c r="Z18" s="37" t="s">
        <v>471</v>
      </c>
    </row>
    <row r="19" spans="1:26" ht="57.6" x14ac:dyDescent="0.45">
      <c r="A19" s="9">
        <v>5</v>
      </c>
      <c r="B19" s="10">
        <v>1</v>
      </c>
      <c r="C19" s="6" t="s">
        <v>0</v>
      </c>
      <c r="D19" s="10" t="s">
        <v>1</v>
      </c>
      <c r="E19" s="6" t="s">
        <v>2</v>
      </c>
      <c r="F19" s="10" t="s">
        <v>7</v>
      </c>
      <c r="G19" s="6" t="s">
        <v>8</v>
      </c>
      <c r="H19" s="3" t="s">
        <v>12</v>
      </c>
      <c r="I19" s="3" t="s">
        <v>382</v>
      </c>
      <c r="J19" s="13" t="s">
        <v>6</v>
      </c>
      <c r="K19" s="60" t="s">
        <v>455</v>
      </c>
      <c r="L19" s="60"/>
      <c r="M19" s="60"/>
      <c r="N19" s="52" t="s">
        <v>490</v>
      </c>
      <c r="O19" s="53"/>
      <c r="P19" s="53"/>
      <c r="Q19" s="53"/>
      <c r="R19" s="53"/>
      <c r="S19" s="53"/>
      <c r="T19" s="53"/>
      <c r="U19" s="53"/>
      <c r="V19" s="54"/>
      <c r="W19" s="40" t="str">
        <f t="shared" si="0"/>
        <v>遵守_適合</v>
      </c>
      <c r="Z19" s="37" t="s">
        <v>471</v>
      </c>
    </row>
    <row r="20" spans="1:26" ht="48" x14ac:dyDescent="0.45">
      <c r="A20" s="9">
        <v>6</v>
      </c>
      <c r="B20" s="10">
        <v>1</v>
      </c>
      <c r="C20" s="6" t="s">
        <v>408</v>
      </c>
      <c r="D20" s="10" t="s">
        <v>1</v>
      </c>
      <c r="E20" s="6" t="s">
        <v>2</v>
      </c>
      <c r="F20" s="10" t="s">
        <v>7</v>
      </c>
      <c r="G20" s="6" t="s">
        <v>8</v>
      </c>
      <c r="H20" s="3" t="s">
        <v>13</v>
      </c>
      <c r="I20" s="3" t="s">
        <v>14</v>
      </c>
      <c r="J20" s="13" t="s">
        <v>6</v>
      </c>
      <c r="K20" s="60" t="s">
        <v>455</v>
      </c>
      <c r="L20" s="60"/>
      <c r="M20" s="60"/>
      <c r="N20" s="52" t="s">
        <v>490</v>
      </c>
      <c r="O20" s="53"/>
      <c r="P20" s="53"/>
      <c r="Q20" s="53"/>
      <c r="R20" s="53"/>
      <c r="S20" s="53"/>
      <c r="T20" s="53"/>
      <c r="U20" s="53"/>
      <c r="V20" s="54"/>
      <c r="W20" s="40" t="str">
        <f t="shared" si="0"/>
        <v>遵守_適合</v>
      </c>
      <c r="Z20" s="37" t="s">
        <v>471</v>
      </c>
    </row>
    <row r="21" spans="1:26" ht="57.6" x14ac:dyDescent="0.45">
      <c r="A21" s="9">
        <v>7</v>
      </c>
      <c r="B21" s="10">
        <v>1</v>
      </c>
      <c r="C21" s="6" t="s">
        <v>0</v>
      </c>
      <c r="D21" s="10" t="s">
        <v>1</v>
      </c>
      <c r="E21" s="6" t="s">
        <v>2</v>
      </c>
      <c r="F21" s="10" t="s">
        <v>7</v>
      </c>
      <c r="G21" s="6" t="s">
        <v>8</v>
      </c>
      <c r="H21" s="3" t="s">
        <v>424</v>
      </c>
      <c r="I21" s="3" t="s">
        <v>15</v>
      </c>
      <c r="J21" s="13" t="s">
        <v>16</v>
      </c>
      <c r="K21" s="60" t="s">
        <v>455</v>
      </c>
      <c r="L21" s="60"/>
      <c r="M21" s="60"/>
      <c r="N21" s="52" t="s">
        <v>491</v>
      </c>
      <c r="O21" s="53"/>
      <c r="P21" s="53"/>
      <c r="Q21" s="53"/>
      <c r="R21" s="53"/>
      <c r="S21" s="53"/>
      <c r="T21" s="53"/>
      <c r="U21" s="53"/>
      <c r="V21" s="54"/>
      <c r="W21" s="40" t="str">
        <f t="shared" si="0"/>
        <v>推奨_適合</v>
      </c>
      <c r="Z21" s="37" t="s">
        <v>471</v>
      </c>
    </row>
    <row r="22" spans="1:26" ht="48" x14ac:dyDescent="0.45">
      <c r="A22" s="9">
        <v>8</v>
      </c>
      <c r="B22" s="10">
        <v>1</v>
      </c>
      <c r="C22" s="6" t="s">
        <v>0</v>
      </c>
      <c r="D22" s="10" t="s">
        <v>1</v>
      </c>
      <c r="E22" s="6" t="s">
        <v>2</v>
      </c>
      <c r="F22" s="10" t="s">
        <v>7</v>
      </c>
      <c r="G22" s="6" t="s">
        <v>8</v>
      </c>
      <c r="H22" s="3" t="s">
        <v>17</v>
      </c>
      <c r="I22" s="3" t="s">
        <v>18</v>
      </c>
      <c r="J22" s="13" t="s">
        <v>16</v>
      </c>
      <c r="K22" s="60" t="s">
        <v>455</v>
      </c>
      <c r="L22" s="60"/>
      <c r="M22" s="60"/>
      <c r="N22" s="52" t="s">
        <v>490</v>
      </c>
      <c r="O22" s="53"/>
      <c r="P22" s="53"/>
      <c r="Q22" s="53"/>
      <c r="R22" s="53"/>
      <c r="S22" s="53"/>
      <c r="T22" s="53"/>
      <c r="U22" s="53"/>
      <c r="V22" s="54"/>
      <c r="W22" s="40" t="str">
        <f t="shared" si="0"/>
        <v>推奨_適合</v>
      </c>
      <c r="Z22" s="37" t="s">
        <v>471</v>
      </c>
    </row>
    <row r="23" spans="1:26" ht="48" x14ac:dyDescent="0.45">
      <c r="A23" s="9">
        <v>9</v>
      </c>
      <c r="B23" s="10">
        <v>1</v>
      </c>
      <c r="C23" s="6" t="s">
        <v>0</v>
      </c>
      <c r="D23" s="10" t="s">
        <v>1</v>
      </c>
      <c r="E23" s="6" t="s">
        <v>2</v>
      </c>
      <c r="F23" s="10" t="s">
        <v>7</v>
      </c>
      <c r="G23" s="6" t="s">
        <v>19</v>
      </c>
      <c r="H23" s="4" t="s">
        <v>20</v>
      </c>
      <c r="I23" s="4" t="s">
        <v>21</v>
      </c>
      <c r="J23" s="13" t="s">
        <v>6</v>
      </c>
      <c r="K23" s="60" t="s">
        <v>455</v>
      </c>
      <c r="L23" s="60"/>
      <c r="M23" s="60"/>
      <c r="N23" s="52" t="s">
        <v>492</v>
      </c>
      <c r="O23" s="53"/>
      <c r="P23" s="53"/>
      <c r="Q23" s="53"/>
      <c r="R23" s="53"/>
      <c r="S23" s="53"/>
      <c r="T23" s="53"/>
      <c r="U23" s="53"/>
      <c r="V23" s="54"/>
      <c r="W23" s="40" t="str">
        <f t="shared" si="0"/>
        <v>遵守_適合</v>
      </c>
      <c r="Z23" s="37" t="s">
        <v>471</v>
      </c>
    </row>
    <row r="24" spans="1:26" ht="67.2" x14ac:dyDescent="0.45">
      <c r="A24" s="9">
        <v>10</v>
      </c>
      <c r="B24" s="10">
        <v>1</v>
      </c>
      <c r="C24" s="6" t="s">
        <v>0</v>
      </c>
      <c r="D24" s="10" t="s">
        <v>1</v>
      </c>
      <c r="E24" s="6" t="s">
        <v>2</v>
      </c>
      <c r="F24" s="10" t="s">
        <v>7</v>
      </c>
      <c r="G24" s="6" t="s">
        <v>19</v>
      </c>
      <c r="H24" s="4" t="s">
        <v>22</v>
      </c>
      <c r="I24" s="4" t="s">
        <v>23</v>
      </c>
      <c r="J24" s="13" t="s">
        <v>6</v>
      </c>
      <c r="K24" s="60" t="s">
        <v>493</v>
      </c>
      <c r="L24" s="60"/>
      <c r="M24" s="60"/>
      <c r="N24" s="52" t="s">
        <v>490</v>
      </c>
      <c r="O24" s="53"/>
      <c r="P24" s="53"/>
      <c r="Q24" s="53"/>
      <c r="R24" s="53"/>
      <c r="S24" s="53"/>
      <c r="T24" s="53"/>
      <c r="U24" s="53"/>
      <c r="V24" s="54"/>
      <c r="W24" s="40" t="str">
        <f t="shared" si="0"/>
        <v>遵守_適合</v>
      </c>
      <c r="Z24" s="37" t="s">
        <v>471</v>
      </c>
    </row>
    <row r="25" spans="1:26" ht="48" x14ac:dyDescent="0.45">
      <c r="A25" s="9">
        <v>11</v>
      </c>
      <c r="B25" s="10">
        <v>1</v>
      </c>
      <c r="C25" s="6" t="s">
        <v>408</v>
      </c>
      <c r="D25" s="10" t="s">
        <v>1</v>
      </c>
      <c r="E25" s="6" t="s">
        <v>2</v>
      </c>
      <c r="F25" s="10" t="s">
        <v>7</v>
      </c>
      <c r="G25" s="6" t="s">
        <v>19</v>
      </c>
      <c r="H25" s="3" t="s">
        <v>24</v>
      </c>
      <c r="I25" s="3" t="s">
        <v>25</v>
      </c>
      <c r="J25" s="13" t="s">
        <v>16</v>
      </c>
      <c r="K25" s="60" t="s">
        <v>455</v>
      </c>
      <c r="L25" s="60"/>
      <c r="M25" s="60"/>
      <c r="N25" s="52" t="s">
        <v>490</v>
      </c>
      <c r="O25" s="53"/>
      <c r="P25" s="53"/>
      <c r="Q25" s="53"/>
      <c r="R25" s="53"/>
      <c r="S25" s="53"/>
      <c r="T25" s="53"/>
      <c r="U25" s="53"/>
      <c r="V25" s="54"/>
      <c r="W25" s="40" t="str">
        <f t="shared" si="0"/>
        <v>推奨_適合</v>
      </c>
      <c r="Z25" s="37" t="s">
        <v>471</v>
      </c>
    </row>
    <row r="26" spans="1:26" ht="48" x14ac:dyDescent="0.45">
      <c r="A26" s="9">
        <v>12</v>
      </c>
      <c r="B26" s="10">
        <v>1</v>
      </c>
      <c r="C26" s="6" t="s">
        <v>408</v>
      </c>
      <c r="D26" s="10" t="s">
        <v>1</v>
      </c>
      <c r="E26" s="6" t="s">
        <v>2</v>
      </c>
      <c r="F26" s="10" t="s">
        <v>7</v>
      </c>
      <c r="G26" s="6" t="s">
        <v>26</v>
      </c>
      <c r="H26" s="3" t="s">
        <v>27</v>
      </c>
      <c r="I26" s="3" t="s">
        <v>28</v>
      </c>
      <c r="J26" s="13" t="s">
        <v>16</v>
      </c>
      <c r="K26" s="60" t="s">
        <v>455</v>
      </c>
      <c r="L26" s="60"/>
      <c r="M26" s="60"/>
      <c r="N26" s="52" t="s">
        <v>490</v>
      </c>
      <c r="O26" s="53"/>
      <c r="P26" s="53"/>
      <c r="Q26" s="53"/>
      <c r="R26" s="53"/>
      <c r="S26" s="53"/>
      <c r="T26" s="53"/>
      <c r="U26" s="53"/>
      <c r="V26" s="54"/>
      <c r="W26" s="40" t="str">
        <f t="shared" si="0"/>
        <v>推奨_適合</v>
      </c>
      <c r="Z26" s="37" t="s">
        <v>471</v>
      </c>
    </row>
    <row r="27" spans="1:26" ht="76.8" x14ac:dyDescent="0.45">
      <c r="A27" s="9">
        <v>13</v>
      </c>
      <c r="B27" s="10">
        <v>1</v>
      </c>
      <c r="C27" s="6" t="s">
        <v>0</v>
      </c>
      <c r="D27" s="10" t="s">
        <v>1</v>
      </c>
      <c r="E27" s="6" t="s">
        <v>2</v>
      </c>
      <c r="F27" s="10" t="s">
        <v>7</v>
      </c>
      <c r="G27" s="6" t="s">
        <v>26</v>
      </c>
      <c r="H27" s="3" t="s">
        <v>29</v>
      </c>
      <c r="I27" s="3" t="s">
        <v>30</v>
      </c>
      <c r="J27" s="13" t="s">
        <v>16</v>
      </c>
      <c r="K27" s="60" t="s">
        <v>455</v>
      </c>
      <c r="L27" s="60"/>
      <c r="M27" s="60"/>
      <c r="N27" s="52" t="s">
        <v>494</v>
      </c>
      <c r="O27" s="53"/>
      <c r="P27" s="53"/>
      <c r="Q27" s="53"/>
      <c r="R27" s="53"/>
      <c r="S27" s="53"/>
      <c r="T27" s="53"/>
      <c r="U27" s="53"/>
      <c r="V27" s="54"/>
      <c r="W27" s="40" t="str">
        <f t="shared" si="0"/>
        <v>推奨_適合</v>
      </c>
      <c r="Z27" s="37" t="s">
        <v>471</v>
      </c>
    </row>
    <row r="28" spans="1:26" ht="86.4" x14ac:dyDescent="0.45">
      <c r="A28" s="9">
        <v>14</v>
      </c>
      <c r="B28" s="10">
        <v>1</v>
      </c>
      <c r="C28" s="6" t="s">
        <v>0</v>
      </c>
      <c r="D28" s="10" t="s">
        <v>1</v>
      </c>
      <c r="E28" s="6" t="s">
        <v>2</v>
      </c>
      <c r="F28" s="10" t="s">
        <v>31</v>
      </c>
      <c r="G28" s="6" t="s">
        <v>32</v>
      </c>
      <c r="H28" s="3" t="s">
        <v>33</v>
      </c>
      <c r="I28" s="3" t="s">
        <v>34</v>
      </c>
      <c r="J28" s="13" t="s">
        <v>6</v>
      </c>
      <c r="K28" s="61" t="s">
        <v>495</v>
      </c>
      <c r="L28" s="62"/>
      <c r="M28" s="63"/>
      <c r="N28" s="52" t="s">
        <v>496</v>
      </c>
      <c r="O28" s="53"/>
      <c r="P28" s="53"/>
      <c r="Q28" s="53"/>
      <c r="R28" s="53"/>
      <c r="S28" s="53"/>
      <c r="T28" s="53"/>
      <c r="U28" s="53"/>
      <c r="V28" s="54"/>
      <c r="W28" s="40" t="str">
        <f t="shared" si="0"/>
        <v>遵守_非該当</v>
      </c>
      <c r="X28" s="2">
        <v>1</v>
      </c>
      <c r="Y28" s="2" t="s">
        <v>457</v>
      </c>
      <c r="Z28" s="37" t="s">
        <v>472</v>
      </c>
    </row>
    <row r="29" spans="1:26" ht="48" x14ac:dyDescent="0.45">
      <c r="A29" s="9">
        <v>15</v>
      </c>
      <c r="B29" s="10">
        <v>1</v>
      </c>
      <c r="C29" s="6" t="s">
        <v>408</v>
      </c>
      <c r="D29" s="10" t="s">
        <v>1</v>
      </c>
      <c r="E29" s="6" t="s">
        <v>2</v>
      </c>
      <c r="F29" s="10" t="s">
        <v>31</v>
      </c>
      <c r="G29" s="6" t="s">
        <v>32</v>
      </c>
      <c r="H29" s="3" t="s">
        <v>35</v>
      </c>
      <c r="I29" s="3" t="s">
        <v>36</v>
      </c>
      <c r="J29" s="13" t="s">
        <v>6</v>
      </c>
      <c r="K29" s="61" t="s">
        <v>495</v>
      </c>
      <c r="L29" s="62"/>
      <c r="M29" s="63"/>
      <c r="N29" s="52" t="s">
        <v>497</v>
      </c>
      <c r="O29" s="53"/>
      <c r="P29" s="53"/>
      <c r="Q29" s="53"/>
      <c r="R29" s="53"/>
      <c r="S29" s="53"/>
      <c r="T29" s="53"/>
      <c r="U29" s="53"/>
      <c r="V29" s="54"/>
      <c r="W29" s="40" t="str">
        <f t="shared" si="0"/>
        <v>遵守_非該当</v>
      </c>
      <c r="X29" s="2">
        <v>1</v>
      </c>
      <c r="Y29" s="2" t="s">
        <v>458</v>
      </c>
      <c r="Z29" s="37" t="s">
        <v>473</v>
      </c>
    </row>
    <row r="30" spans="1:26" ht="48" x14ac:dyDescent="0.45">
      <c r="A30" s="9">
        <v>16</v>
      </c>
      <c r="B30" s="10">
        <v>1</v>
      </c>
      <c r="C30" s="6" t="s">
        <v>408</v>
      </c>
      <c r="D30" s="10" t="s">
        <v>1</v>
      </c>
      <c r="E30" s="6" t="s">
        <v>2</v>
      </c>
      <c r="F30" s="10" t="s">
        <v>31</v>
      </c>
      <c r="G30" s="6" t="s">
        <v>32</v>
      </c>
      <c r="H30" s="3" t="s">
        <v>37</v>
      </c>
      <c r="I30" s="3" t="s">
        <v>38</v>
      </c>
      <c r="J30" s="13" t="s">
        <v>6</v>
      </c>
      <c r="K30" s="61" t="s">
        <v>495</v>
      </c>
      <c r="L30" s="62"/>
      <c r="M30" s="63"/>
      <c r="N30" s="52" t="s">
        <v>497</v>
      </c>
      <c r="O30" s="53"/>
      <c r="P30" s="53"/>
      <c r="Q30" s="53"/>
      <c r="R30" s="53"/>
      <c r="S30" s="53"/>
      <c r="T30" s="53"/>
      <c r="U30" s="53"/>
      <c r="V30" s="54"/>
      <c r="W30" s="40" t="str">
        <f t="shared" si="0"/>
        <v>遵守_非該当</v>
      </c>
      <c r="X30" s="2">
        <v>1</v>
      </c>
      <c r="Y30" s="2" t="s">
        <v>457</v>
      </c>
      <c r="Z30" s="37" t="s">
        <v>474</v>
      </c>
    </row>
    <row r="31" spans="1:26" ht="48" x14ac:dyDescent="0.45">
      <c r="A31" s="9">
        <v>17</v>
      </c>
      <c r="B31" s="10">
        <v>1</v>
      </c>
      <c r="C31" s="6" t="s">
        <v>408</v>
      </c>
      <c r="D31" s="10" t="s">
        <v>1</v>
      </c>
      <c r="E31" s="6" t="s">
        <v>2</v>
      </c>
      <c r="F31" s="10" t="s">
        <v>31</v>
      </c>
      <c r="G31" s="6" t="s">
        <v>32</v>
      </c>
      <c r="H31" s="3" t="s">
        <v>39</v>
      </c>
      <c r="I31" s="3" t="s">
        <v>40</v>
      </c>
      <c r="J31" s="13" t="s">
        <v>16</v>
      </c>
      <c r="K31" s="61" t="s">
        <v>495</v>
      </c>
      <c r="L31" s="62"/>
      <c r="M31" s="63"/>
      <c r="N31" s="52" t="s">
        <v>497</v>
      </c>
      <c r="O31" s="53"/>
      <c r="P31" s="53"/>
      <c r="Q31" s="53"/>
      <c r="R31" s="53"/>
      <c r="S31" s="53"/>
      <c r="T31" s="53"/>
      <c r="U31" s="53"/>
      <c r="V31" s="54"/>
      <c r="W31" s="40" t="str">
        <f t="shared" si="0"/>
        <v>推奨_非該当</v>
      </c>
      <c r="X31" s="2">
        <v>1</v>
      </c>
      <c r="Y31" s="2" t="s">
        <v>457</v>
      </c>
      <c r="Z31" s="37" t="s">
        <v>474</v>
      </c>
    </row>
    <row r="32" spans="1:26" ht="48" x14ac:dyDescent="0.45">
      <c r="A32" s="9">
        <v>18</v>
      </c>
      <c r="B32" s="10">
        <v>1</v>
      </c>
      <c r="C32" s="6" t="s">
        <v>408</v>
      </c>
      <c r="D32" s="10" t="s">
        <v>1</v>
      </c>
      <c r="E32" s="6" t="s">
        <v>2</v>
      </c>
      <c r="F32" s="10" t="s">
        <v>31</v>
      </c>
      <c r="G32" s="6" t="s">
        <v>32</v>
      </c>
      <c r="H32" s="3" t="s">
        <v>41</v>
      </c>
      <c r="I32" s="3" t="s">
        <v>42</v>
      </c>
      <c r="J32" s="13" t="s">
        <v>16</v>
      </c>
      <c r="K32" s="61" t="s">
        <v>455</v>
      </c>
      <c r="L32" s="62"/>
      <c r="M32" s="63"/>
      <c r="N32" s="52" t="s">
        <v>490</v>
      </c>
      <c r="O32" s="53"/>
      <c r="P32" s="53"/>
      <c r="Q32" s="53"/>
      <c r="R32" s="53"/>
      <c r="S32" s="53"/>
      <c r="T32" s="53"/>
      <c r="U32" s="53"/>
      <c r="V32" s="54"/>
      <c r="W32" s="40" t="str">
        <f t="shared" si="0"/>
        <v>推奨_適合</v>
      </c>
      <c r="X32" s="2">
        <v>1</v>
      </c>
      <c r="Y32" s="2" t="s">
        <v>459</v>
      </c>
      <c r="Z32" s="37" t="s">
        <v>475</v>
      </c>
    </row>
    <row r="33" spans="1:26" ht="48" x14ac:dyDescent="0.45">
      <c r="A33" s="9">
        <v>19</v>
      </c>
      <c r="B33" s="10">
        <v>1</v>
      </c>
      <c r="C33" s="6" t="s">
        <v>408</v>
      </c>
      <c r="D33" s="10" t="s">
        <v>1</v>
      </c>
      <c r="E33" s="6" t="s">
        <v>2</v>
      </c>
      <c r="F33" s="10" t="s">
        <v>43</v>
      </c>
      <c r="G33" s="6" t="s">
        <v>44</v>
      </c>
      <c r="H33" s="3" t="s">
        <v>45</v>
      </c>
      <c r="I33" s="3" t="s">
        <v>46</v>
      </c>
      <c r="J33" s="13" t="s">
        <v>6</v>
      </c>
      <c r="K33" s="60" t="s">
        <v>455</v>
      </c>
      <c r="L33" s="60"/>
      <c r="M33" s="60"/>
      <c r="N33" s="52" t="s">
        <v>490</v>
      </c>
      <c r="O33" s="53"/>
      <c r="P33" s="53"/>
      <c r="Q33" s="53"/>
      <c r="R33" s="53"/>
      <c r="S33" s="53"/>
      <c r="T33" s="53"/>
      <c r="U33" s="53"/>
      <c r="V33" s="54"/>
      <c r="W33" s="40" t="str">
        <f t="shared" si="0"/>
        <v>遵守_適合</v>
      </c>
      <c r="Z33" s="37" t="s">
        <v>471</v>
      </c>
    </row>
    <row r="34" spans="1:26" ht="48" x14ac:dyDescent="0.45">
      <c r="A34" s="9">
        <v>20</v>
      </c>
      <c r="B34" s="10">
        <v>1</v>
      </c>
      <c r="C34" s="6" t="s">
        <v>408</v>
      </c>
      <c r="D34" s="10" t="s">
        <v>1</v>
      </c>
      <c r="E34" s="6" t="s">
        <v>2</v>
      </c>
      <c r="F34" s="10" t="s">
        <v>43</v>
      </c>
      <c r="G34" s="6" t="s">
        <v>44</v>
      </c>
      <c r="H34" s="3" t="s">
        <v>47</v>
      </c>
      <c r="I34" s="3" t="s">
        <v>48</v>
      </c>
      <c r="J34" s="13" t="s">
        <v>6</v>
      </c>
      <c r="K34" s="60" t="s">
        <v>455</v>
      </c>
      <c r="L34" s="60"/>
      <c r="M34" s="60"/>
      <c r="N34" s="52" t="s">
        <v>490</v>
      </c>
      <c r="O34" s="53"/>
      <c r="P34" s="53"/>
      <c r="Q34" s="53"/>
      <c r="R34" s="53"/>
      <c r="S34" s="53"/>
      <c r="T34" s="53"/>
      <c r="U34" s="53"/>
      <c r="V34" s="54"/>
      <c r="W34" s="40" t="str">
        <f t="shared" si="0"/>
        <v>遵守_適合</v>
      </c>
      <c r="Z34" s="37" t="s">
        <v>471</v>
      </c>
    </row>
    <row r="35" spans="1:26" ht="115.2" x14ac:dyDescent="0.45">
      <c r="A35" s="9">
        <v>21</v>
      </c>
      <c r="B35" s="10">
        <v>1</v>
      </c>
      <c r="C35" s="6" t="s">
        <v>0</v>
      </c>
      <c r="D35" s="10" t="s">
        <v>1</v>
      </c>
      <c r="E35" s="6" t="s">
        <v>2</v>
      </c>
      <c r="F35" s="10" t="s">
        <v>43</v>
      </c>
      <c r="G35" s="6" t="s">
        <v>44</v>
      </c>
      <c r="H35" s="3" t="s">
        <v>49</v>
      </c>
      <c r="I35" s="3" t="s">
        <v>50</v>
      </c>
      <c r="J35" s="13" t="s">
        <v>6</v>
      </c>
      <c r="K35" s="61" t="s">
        <v>455</v>
      </c>
      <c r="L35" s="62"/>
      <c r="M35" s="63"/>
      <c r="N35" s="52" t="s">
        <v>490</v>
      </c>
      <c r="O35" s="53"/>
      <c r="P35" s="53"/>
      <c r="Q35" s="53"/>
      <c r="R35" s="53"/>
      <c r="S35" s="53"/>
      <c r="T35" s="53"/>
      <c r="U35" s="53"/>
      <c r="V35" s="54"/>
      <c r="W35" s="40" t="str">
        <f t="shared" si="0"/>
        <v>遵守_適合</v>
      </c>
      <c r="X35" s="2">
        <v>1</v>
      </c>
      <c r="Y35" s="2" t="s">
        <v>456</v>
      </c>
      <c r="Z35" s="37" t="s">
        <v>476</v>
      </c>
    </row>
    <row r="36" spans="1:26" ht="38.4" x14ac:dyDescent="0.45">
      <c r="A36" s="9">
        <v>22</v>
      </c>
      <c r="B36" s="10">
        <v>1</v>
      </c>
      <c r="C36" s="6" t="s">
        <v>0</v>
      </c>
      <c r="D36" s="10" t="s">
        <v>1</v>
      </c>
      <c r="E36" s="6" t="s">
        <v>2</v>
      </c>
      <c r="F36" s="10" t="s">
        <v>43</v>
      </c>
      <c r="G36" s="6" t="s">
        <v>44</v>
      </c>
      <c r="H36" s="3" t="s">
        <v>51</v>
      </c>
      <c r="I36" s="3" t="s">
        <v>52</v>
      </c>
      <c r="J36" s="13" t="s">
        <v>16</v>
      </c>
      <c r="K36" s="61" t="s">
        <v>455</v>
      </c>
      <c r="L36" s="62"/>
      <c r="M36" s="63"/>
      <c r="N36" s="52" t="s">
        <v>490</v>
      </c>
      <c r="O36" s="53"/>
      <c r="P36" s="53"/>
      <c r="Q36" s="53"/>
      <c r="R36" s="53"/>
      <c r="S36" s="53"/>
      <c r="T36" s="53"/>
      <c r="U36" s="53"/>
      <c r="V36" s="54"/>
      <c r="W36" s="40" t="str">
        <f t="shared" si="0"/>
        <v>推奨_適合</v>
      </c>
      <c r="X36" s="2">
        <v>1</v>
      </c>
      <c r="Y36" s="2" t="s">
        <v>456</v>
      </c>
      <c r="Z36" s="37" t="s">
        <v>476</v>
      </c>
    </row>
    <row r="37" spans="1:26" ht="48" x14ac:dyDescent="0.45">
      <c r="A37" s="9">
        <v>23</v>
      </c>
      <c r="B37" s="10">
        <v>1</v>
      </c>
      <c r="C37" s="6" t="s">
        <v>408</v>
      </c>
      <c r="D37" s="10" t="s">
        <v>1</v>
      </c>
      <c r="E37" s="6" t="s">
        <v>2</v>
      </c>
      <c r="F37" s="10" t="s">
        <v>53</v>
      </c>
      <c r="G37" s="6" t="s">
        <v>54</v>
      </c>
      <c r="H37" s="3" t="s">
        <v>55</v>
      </c>
      <c r="I37" s="3" t="s">
        <v>56</v>
      </c>
      <c r="J37" s="13" t="s">
        <v>6</v>
      </c>
      <c r="K37" s="60" t="s">
        <v>455</v>
      </c>
      <c r="L37" s="60"/>
      <c r="M37" s="60"/>
      <c r="N37" s="52" t="s">
        <v>490</v>
      </c>
      <c r="O37" s="53"/>
      <c r="P37" s="53"/>
      <c r="Q37" s="53"/>
      <c r="R37" s="53"/>
      <c r="S37" s="53"/>
      <c r="T37" s="53"/>
      <c r="U37" s="53"/>
      <c r="V37" s="54"/>
      <c r="W37" s="40" t="str">
        <f t="shared" si="0"/>
        <v>遵守_適合</v>
      </c>
      <c r="Z37" s="37" t="s">
        <v>471</v>
      </c>
    </row>
    <row r="38" spans="1:26" ht="48" x14ac:dyDescent="0.45">
      <c r="A38" s="9">
        <v>24</v>
      </c>
      <c r="B38" s="10">
        <v>1</v>
      </c>
      <c r="C38" s="6" t="s">
        <v>408</v>
      </c>
      <c r="D38" s="10" t="s">
        <v>1</v>
      </c>
      <c r="E38" s="6" t="s">
        <v>2</v>
      </c>
      <c r="F38" s="10" t="s">
        <v>53</v>
      </c>
      <c r="G38" s="6" t="s">
        <v>54</v>
      </c>
      <c r="H38" s="3" t="s">
        <v>57</v>
      </c>
      <c r="I38" s="3" t="s">
        <v>58</v>
      </c>
      <c r="J38" s="13" t="s">
        <v>6</v>
      </c>
      <c r="K38" s="60" t="s">
        <v>455</v>
      </c>
      <c r="L38" s="60"/>
      <c r="M38" s="60"/>
      <c r="N38" s="52" t="s">
        <v>490</v>
      </c>
      <c r="O38" s="53"/>
      <c r="P38" s="53"/>
      <c r="Q38" s="53"/>
      <c r="R38" s="53"/>
      <c r="S38" s="53"/>
      <c r="T38" s="53"/>
      <c r="U38" s="53"/>
      <c r="V38" s="54"/>
      <c r="W38" s="40" t="str">
        <f t="shared" si="0"/>
        <v>遵守_適合</v>
      </c>
      <c r="Z38" s="37" t="s">
        <v>471</v>
      </c>
    </row>
    <row r="39" spans="1:26" ht="48" x14ac:dyDescent="0.45">
      <c r="A39" s="9">
        <v>25</v>
      </c>
      <c r="B39" s="10">
        <v>1</v>
      </c>
      <c r="C39" s="6" t="s">
        <v>408</v>
      </c>
      <c r="D39" s="10" t="s">
        <v>1</v>
      </c>
      <c r="E39" s="6" t="s">
        <v>2</v>
      </c>
      <c r="F39" s="10" t="s">
        <v>53</v>
      </c>
      <c r="G39" s="6" t="s">
        <v>54</v>
      </c>
      <c r="H39" s="3" t="s">
        <v>59</v>
      </c>
      <c r="I39" s="3" t="s">
        <v>60</v>
      </c>
      <c r="J39" s="13" t="s">
        <v>16</v>
      </c>
      <c r="K39" s="60" t="s">
        <v>498</v>
      </c>
      <c r="L39" s="60"/>
      <c r="M39" s="60"/>
      <c r="N39" s="52" t="s">
        <v>490</v>
      </c>
      <c r="O39" s="53"/>
      <c r="P39" s="53"/>
      <c r="Q39" s="53"/>
      <c r="R39" s="53"/>
      <c r="S39" s="53"/>
      <c r="T39" s="53"/>
      <c r="U39" s="53"/>
      <c r="V39" s="54"/>
      <c r="W39" s="40" t="str">
        <f t="shared" si="0"/>
        <v>推奨_適合</v>
      </c>
      <c r="Z39" s="37" t="s">
        <v>471</v>
      </c>
    </row>
    <row r="40" spans="1:26" ht="57.6" x14ac:dyDescent="0.45">
      <c r="A40" s="9">
        <v>26</v>
      </c>
      <c r="B40" s="10">
        <v>1</v>
      </c>
      <c r="C40" s="6" t="s">
        <v>0</v>
      </c>
      <c r="D40" s="10" t="s">
        <v>1</v>
      </c>
      <c r="E40" s="6" t="s">
        <v>2</v>
      </c>
      <c r="F40" s="10" t="s">
        <v>53</v>
      </c>
      <c r="G40" s="6" t="s">
        <v>54</v>
      </c>
      <c r="H40" s="4" t="s">
        <v>61</v>
      </c>
      <c r="I40" s="4" t="s">
        <v>409</v>
      </c>
      <c r="J40" s="13" t="s">
        <v>16</v>
      </c>
      <c r="K40" s="60" t="s">
        <v>486</v>
      </c>
      <c r="L40" s="60"/>
      <c r="M40" s="60"/>
      <c r="N40" s="52" t="s">
        <v>499</v>
      </c>
      <c r="O40" s="53"/>
      <c r="P40" s="53"/>
      <c r="Q40" s="53"/>
      <c r="R40" s="53"/>
      <c r="S40" s="53"/>
      <c r="T40" s="53"/>
      <c r="U40" s="53"/>
      <c r="V40" s="54"/>
      <c r="W40" s="40" t="str">
        <f t="shared" si="0"/>
        <v>推奨_不適合</v>
      </c>
      <c r="Z40" s="37" t="s">
        <v>471</v>
      </c>
    </row>
    <row r="41" spans="1:26" ht="211.2" x14ac:dyDescent="0.45">
      <c r="A41" s="9">
        <v>27</v>
      </c>
      <c r="B41" s="10">
        <v>1</v>
      </c>
      <c r="C41" s="6" t="s">
        <v>0</v>
      </c>
      <c r="D41" s="10" t="s">
        <v>62</v>
      </c>
      <c r="E41" s="6" t="s">
        <v>63</v>
      </c>
      <c r="F41" s="10" t="s">
        <v>64</v>
      </c>
      <c r="G41" s="6" t="s">
        <v>64</v>
      </c>
      <c r="H41" s="3" t="s">
        <v>65</v>
      </c>
      <c r="I41" s="3" t="s">
        <v>66</v>
      </c>
      <c r="J41" s="13" t="s">
        <v>16</v>
      </c>
      <c r="K41" s="60" t="s">
        <v>455</v>
      </c>
      <c r="L41" s="60"/>
      <c r="M41" s="60"/>
      <c r="N41" s="52" t="s">
        <v>490</v>
      </c>
      <c r="O41" s="53"/>
      <c r="P41" s="53"/>
      <c r="Q41" s="53"/>
      <c r="R41" s="53"/>
      <c r="S41" s="53"/>
      <c r="T41" s="53"/>
      <c r="U41" s="53"/>
      <c r="V41" s="54"/>
      <c r="W41" s="40" t="str">
        <f t="shared" si="0"/>
        <v>推奨_適合</v>
      </c>
      <c r="Z41" s="37" t="s">
        <v>471</v>
      </c>
    </row>
    <row r="42" spans="1:26" ht="134.4" x14ac:dyDescent="0.45">
      <c r="A42" s="9">
        <v>28</v>
      </c>
      <c r="B42" s="10">
        <v>1</v>
      </c>
      <c r="C42" s="6" t="s">
        <v>0</v>
      </c>
      <c r="D42" s="10" t="s">
        <v>62</v>
      </c>
      <c r="E42" s="6" t="s">
        <v>63</v>
      </c>
      <c r="F42" s="10" t="s">
        <v>64</v>
      </c>
      <c r="G42" s="6" t="s">
        <v>64</v>
      </c>
      <c r="H42" s="4" t="s">
        <v>67</v>
      </c>
      <c r="I42" s="3" t="s">
        <v>410</v>
      </c>
      <c r="J42" s="13" t="s">
        <v>6</v>
      </c>
      <c r="K42" s="61" t="s">
        <v>495</v>
      </c>
      <c r="L42" s="62"/>
      <c r="M42" s="63"/>
      <c r="N42" s="52" t="s">
        <v>500</v>
      </c>
      <c r="O42" s="53"/>
      <c r="P42" s="53"/>
      <c r="Q42" s="53"/>
      <c r="R42" s="53"/>
      <c r="S42" s="53"/>
      <c r="T42" s="53"/>
      <c r="U42" s="53"/>
      <c r="V42" s="54"/>
      <c r="W42" s="40" t="str">
        <f t="shared" si="0"/>
        <v>遵守_非該当</v>
      </c>
      <c r="X42" s="2">
        <v>1</v>
      </c>
      <c r="Y42" s="2" t="s">
        <v>456</v>
      </c>
      <c r="Z42" s="37" t="s">
        <v>477</v>
      </c>
    </row>
    <row r="43" spans="1:26" ht="57.6" x14ac:dyDescent="0.45">
      <c r="A43" s="9">
        <v>29</v>
      </c>
      <c r="B43" s="10">
        <v>1</v>
      </c>
      <c r="C43" s="6" t="s">
        <v>0</v>
      </c>
      <c r="D43" s="10" t="s">
        <v>62</v>
      </c>
      <c r="E43" s="6" t="s">
        <v>63</v>
      </c>
      <c r="F43" s="10" t="s">
        <v>64</v>
      </c>
      <c r="G43" s="6" t="s">
        <v>64</v>
      </c>
      <c r="H43" s="3" t="s">
        <v>436</v>
      </c>
      <c r="I43" s="3" t="s">
        <v>68</v>
      </c>
      <c r="J43" s="13" t="s">
        <v>6</v>
      </c>
      <c r="K43" s="61" t="s">
        <v>455</v>
      </c>
      <c r="L43" s="62"/>
      <c r="M43" s="63"/>
      <c r="N43" s="52" t="s">
        <v>490</v>
      </c>
      <c r="O43" s="53"/>
      <c r="P43" s="53"/>
      <c r="Q43" s="53"/>
      <c r="R43" s="53"/>
      <c r="S43" s="53"/>
      <c r="T43" s="53"/>
      <c r="U43" s="53"/>
      <c r="V43" s="54"/>
      <c r="W43" s="40" t="str">
        <f t="shared" si="0"/>
        <v>遵守_適合</v>
      </c>
      <c r="X43" s="2">
        <v>1</v>
      </c>
      <c r="Y43" s="2" t="s">
        <v>456</v>
      </c>
      <c r="Z43" s="37" t="s">
        <v>476</v>
      </c>
    </row>
    <row r="44" spans="1:26" ht="48" x14ac:dyDescent="0.45">
      <c r="A44" s="9">
        <v>30</v>
      </c>
      <c r="B44" s="10">
        <v>1</v>
      </c>
      <c r="C44" s="6" t="s">
        <v>408</v>
      </c>
      <c r="D44" s="10" t="s">
        <v>62</v>
      </c>
      <c r="E44" s="6" t="s">
        <v>63</v>
      </c>
      <c r="F44" s="10" t="s">
        <v>64</v>
      </c>
      <c r="G44" s="6" t="s">
        <v>64</v>
      </c>
      <c r="H44" s="3" t="s">
        <v>69</v>
      </c>
      <c r="I44" s="3" t="s">
        <v>70</v>
      </c>
      <c r="J44" s="13" t="s">
        <v>16</v>
      </c>
      <c r="K44" s="60" t="s">
        <v>455</v>
      </c>
      <c r="L44" s="60"/>
      <c r="M44" s="60"/>
      <c r="N44" s="52" t="s">
        <v>490</v>
      </c>
      <c r="O44" s="53"/>
      <c r="P44" s="53"/>
      <c r="Q44" s="53"/>
      <c r="R44" s="53"/>
      <c r="S44" s="53"/>
      <c r="T44" s="53"/>
      <c r="U44" s="53"/>
      <c r="V44" s="54"/>
      <c r="W44" s="40" t="str">
        <f t="shared" si="0"/>
        <v>推奨_適合</v>
      </c>
      <c r="Z44" s="37" t="s">
        <v>471</v>
      </c>
    </row>
    <row r="45" spans="1:26" ht="48" x14ac:dyDescent="0.45">
      <c r="A45" s="9">
        <v>31</v>
      </c>
      <c r="B45" s="10">
        <v>1</v>
      </c>
      <c r="C45" s="6" t="s">
        <v>408</v>
      </c>
      <c r="D45" s="10" t="s">
        <v>71</v>
      </c>
      <c r="E45" s="6" t="s">
        <v>434</v>
      </c>
      <c r="F45" s="10" t="s">
        <v>3</v>
      </c>
      <c r="G45" s="6" t="s">
        <v>73</v>
      </c>
      <c r="H45" s="3" t="s">
        <v>74</v>
      </c>
      <c r="I45" s="3" t="s">
        <v>75</v>
      </c>
      <c r="J45" s="13" t="s">
        <v>16</v>
      </c>
      <c r="K45" s="60" t="s">
        <v>455</v>
      </c>
      <c r="L45" s="60"/>
      <c r="M45" s="60"/>
      <c r="N45" s="52" t="s">
        <v>490</v>
      </c>
      <c r="O45" s="53"/>
      <c r="P45" s="53"/>
      <c r="Q45" s="53"/>
      <c r="R45" s="53"/>
      <c r="S45" s="53"/>
      <c r="T45" s="53"/>
      <c r="U45" s="53"/>
      <c r="V45" s="54"/>
      <c r="W45" s="40" t="str">
        <f t="shared" si="0"/>
        <v>推奨_適合</v>
      </c>
      <c r="Z45" s="37" t="s">
        <v>471</v>
      </c>
    </row>
    <row r="46" spans="1:26" ht="48" x14ac:dyDescent="0.45">
      <c r="A46" s="9">
        <v>32</v>
      </c>
      <c r="B46" s="10">
        <v>1</v>
      </c>
      <c r="C46" s="6" t="s">
        <v>408</v>
      </c>
      <c r="D46" s="10" t="s">
        <v>71</v>
      </c>
      <c r="E46" s="6" t="s">
        <v>434</v>
      </c>
      <c r="F46" s="10" t="s">
        <v>3</v>
      </c>
      <c r="G46" s="6" t="s">
        <v>73</v>
      </c>
      <c r="H46" s="3" t="s">
        <v>76</v>
      </c>
      <c r="I46" s="3" t="s">
        <v>77</v>
      </c>
      <c r="J46" s="13" t="s">
        <v>16</v>
      </c>
      <c r="K46" s="60" t="s">
        <v>455</v>
      </c>
      <c r="L46" s="60"/>
      <c r="M46" s="60"/>
      <c r="N46" s="52" t="s">
        <v>490</v>
      </c>
      <c r="O46" s="53"/>
      <c r="P46" s="53"/>
      <c r="Q46" s="53"/>
      <c r="R46" s="53"/>
      <c r="S46" s="53"/>
      <c r="T46" s="53"/>
      <c r="U46" s="53"/>
      <c r="V46" s="54"/>
      <c r="W46" s="40" t="str">
        <f t="shared" si="0"/>
        <v>推奨_適合</v>
      </c>
      <c r="Z46" s="37" t="s">
        <v>471</v>
      </c>
    </row>
    <row r="47" spans="1:26" ht="48" x14ac:dyDescent="0.45">
      <c r="A47" s="9">
        <v>33</v>
      </c>
      <c r="B47" s="10">
        <v>1</v>
      </c>
      <c r="C47" s="6" t="s">
        <v>0</v>
      </c>
      <c r="D47" s="10" t="s">
        <v>71</v>
      </c>
      <c r="E47" s="6" t="s">
        <v>434</v>
      </c>
      <c r="F47" s="10" t="s">
        <v>3</v>
      </c>
      <c r="G47" s="6" t="s">
        <v>73</v>
      </c>
      <c r="H47" s="3" t="s">
        <v>78</v>
      </c>
      <c r="I47" s="3" t="s">
        <v>79</v>
      </c>
      <c r="J47" s="13" t="s">
        <v>16</v>
      </c>
      <c r="K47" s="60" t="s">
        <v>455</v>
      </c>
      <c r="L47" s="60"/>
      <c r="M47" s="60"/>
      <c r="N47" s="52" t="s">
        <v>490</v>
      </c>
      <c r="O47" s="53"/>
      <c r="P47" s="53"/>
      <c r="Q47" s="53"/>
      <c r="R47" s="53"/>
      <c r="S47" s="53"/>
      <c r="T47" s="53"/>
      <c r="U47" s="53"/>
      <c r="V47" s="54"/>
      <c r="W47" s="40" t="str">
        <f t="shared" si="0"/>
        <v>推奨_適合</v>
      </c>
      <c r="Z47" s="37" t="s">
        <v>471</v>
      </c>
    </row>
    <row r="48" spans="1:26" ht="57.6" x14ac:dyDescent="0.45">
      <c r="A48" s="9">
        <v>34</v>
      </c>
      <c r="B48" s="10">
        <v>1</v>
      </c>
      <c r="C48" s="6" t="s">
        <v>0</v>
      </c>
      <c r="D48" s="10" t="s">
        <v>71</v>
      </c>
      <c r="E48" s="6" t="s">
        <v>72</v>
      </c>
      <c r="F48" s="10" t="s">
        <v>7</v>
      </c>
      <c r="G48" s="6" t="s">
        <v>80</v>
      </c>
      <c r="H48" s="3" t="s">
        <v>81</v>
      </c>
      <c r="I48" s="3" t="s">
        <v>82</v>
      </c>
      <c r="J48" s="13" t="s">
        <v>16</v>
      </c>
      <c r="K48" s="60" t="s">
        <v>455</v>
      </c>
      <c r="L48" s="60"/>
      <c r="M48" s="60"/>
      <c r="N48" s="52" t="s">
        <v>490</v>
      </c>
      <c r="O48" s="53"/>
      <c r="P48" s="53"/>
      <c r="Q48" s="53"/>
      <c r="R48" s="53"/>
      <c r="S48" s="53"/>
      <c r="T48" s="53"/>
      <c r="U48" s="53"/>
      <c r="V48" s="54"/>
      <c r="W48" s="40" t="str">
        <f t="shared" si="0"/>
        <v>推奨_適合</v>
      </c>
      <c r="Z48" s="37" t="s">
        <v>471</v>
      </c>
    </row>
    <row r="49" spans="1:26" ht="57.6" x14ac:dyDescent="0.45">
      <c r="A49" s="9">
        <v>35</v>
      </c>
      <c r="B49" s="10">
        <v>1</v>
      </c>
      <c r="C49" s="6" t="s">
        <v>0</v>
      </c>
      <c r="D49" s="10" t="s">
        <v>71</v>
      </c>
      <c r="E49" s="6" t="s">
        <v>72</v>
      </c>
      <c r="F49" s="10" t="s">
        <v>7</v>
      </c>
      <c r="G49" s="6" t="s">
        <v>80</v>
      </c>
      <c r="H49" s="3" t="s">
        <v>83</v>
      </c>
      <c r="I49" s="3" t="s">
        <v>84</v>
      </c>
      <c r="J49" s="13" t="s">
        <v>16</v>
      </c>
      <c r="K49" s="60" t="s">
        <v>455</v>
      </c>
      <c r="L49" s="60"/>
      <c r="M49" s="60"/>
      <c r="N49" s="52" t="s">
        <v>490</v>
      </c>
      <c r="O49" s="53"/>
      <c r="P49" s="53"/>
      <c r="Q49" s="53"/>
      <c r="R49" s="53"/>
      <c r="S49" s="53"/>
      <c r="T49" s="53"/>
      <c r="U49" s="53"/>
      <c r="V49" s="54"/>
      <c r="W49" s="40" t="str">
        <f t="shared" si="0"/>
        <v>推奨_適合</v>
      </c>
      <c r="Z49" s="37" t="s">
        <v>471</v>
      </c>
    </row>
    <row r="50" spans="1:26" ht="48" x14ac:dyDescent="0.45">
      <c r="A50" s="9">
        <v>36</v>
      </c>
      <c r="B50" s="10">
        <v>1</v>
      </c>
      <c r="C50" s="6" t="s">
        <v>408</v>
      </c>
      <c r="D50" s="10" t="s">
        <v>71</v>
      </c>
      <c r="E50" s="6" t="s">
        <v>434</v>
      </c>
      <c r="F50" s="10" t="s">
        <v>7</v>
      </c>
      <c r="G50" s="6" t="s">
        <v>80</v>
      </c>
      <c r="H50" s="3" t="s">
        <v>85</v>
      </c>
      <c r="I50" s="3" t="s">
        <v>86</v>
      </c>
      <c r="J50" s="13" t="s">
        <v>16</v>
      </c>
      <c r="K50" s="60" t="s">
        <v>455</v>
      </c>
      <c r="L50" s="60"/>
      <c r="M50" s="60"/>
      <c r="N50" s="52" t="s">
        <v>490</v>
      </c>
      <c r="O50" s="53"/>
      <c r="P50" s="53"/>
      <c r="Q50" s="53"/>
      <c r="R50" s="53"/>
      <c r="S50" s="53"/>
      <c r="T50" s="53"/>
      <c r="U50" s="53"/>
      <c r="V50" s="54"/>
      <c r="W50" s="40" t="str">
        <f t="shared" si="0"/>
        <v>推奨_適合</v>
      </c>
      <c r="Z50" s="37" t="s">
        <v>471</v>
      </c>
    </row>
    <row r="51" spans="1:26" ht="48" x14ac:dyDescent="0.45">
      <c r="A51" s="9">
        <v>37</v>
      </c>
      <c r="B51" s="10">
        <v>1</v>
      </c>
      <c r="C51" s="6" t="s">
        <v>408</v>
      </c>
      <c r="D51" s="10" t="s">
        <v>71</v>
      </c>
      <c r="E51" s="6" t="s">
        <v>434</v>
      </c>
      <c r="F51" s="10" t="s">
        <v>31</v>
      </c>
      <c r="G51" s="6" t="s">
        <v>87</v>
      </c>
      <c r="H51" s="3" t="s">
        <v>88</v>
      </c>
      <c r="I51" s="3" t="s">
        <v>89</v>
      </c>
      <c r="J51" s="13" t="s">
        <v>6</v>
      </c>
      <c r="K51" s="60" t="s">
        <v>455</v>
      </c>
      <c r="L51" s="60"/>
      <c r="M51" s="60"/>
      <c r="N51" s="52" t="s">
        <v>490</v>
      </c>
      <c r="O51" s="53"/>
      <c r="P51" s="53"/>
      <c r="Q51" s="53"/>
      <c r="R51" s="53"/>
      <c r="S51" s="53"/>
      <c r="T51" s="53"/>
      <c r="U51" s="53"/>
      <c r="V51" s="54"/>
      <c r="W51" s="40" t="str">
        <f t="shared" si="0"/>
        <v>遵守_適合</v>
      </c>
      <c r="Z51" s="37" t="s">
        <v>471</v>
      </c>
    </row>
    <row r="52" spans="1:26" ht="48" x14ac:dyDescent="0.45">
      <c r="A52" s="9">
        <v>38</v>
      </c>
      <c r="B52" s="10">
        <v>1</v>
      </c>
      <c r="C52" s="6" t="s">
        <v>408</v>
      </c>
      <c r="D52" s="10" t="s">
        <v>71</v>
      </c>
      <c r="E52" s="6" t="s">
        <v>434</v>
      </c>
      <c r="F52" s="10" t="s">
        <v>31</v>
      </c>
      <c r="G52" s="6" t="s">
        <v>87</v>
      </c>
      <c r="H52" s="3" t="s">
        <v>90</v>
      </c>
      <c r="I52" s="3" t="s">
        <v>91</v>
      </c>
      <c r="J52" s="13" t="s">
        <v>6</v>
      </c>
      <c r="K52" s="60" t="s">
        <v>455</v>
      </c>
      <c r="L52" s="60"/>
      <c r="M52" s="60"/>
      <c r="N52" s="52" t="s">
        <v>490</v>
      </c>
      <c r="O52" s="53"/>
      <c r="P52" s="53"/>
      <c r="Q52" s="53"/>
      <c r="R52" s="53"/>
      <c r="S52" s="53"/>
      <c r="T52" s="53"/>
      <c r="U52" s="53"/>
      <c r="V52" s="54"/>
      <c r="W52" s="40" t="str">
        <f t="shared" si="0"/>
        <v>遵守_適合</v>
      </c>
      <c r="Z52" s="37" t="s">
        <v>471</v>
      </c>
    </row>
    <row r="53" spans="1:26" ht="67.2" x14ac:dyDescent="0.45">
      <c r="A53" s="9">
        <v>39</v>
      </c>
      <c r="B53" s="10">
        <v>1</v>
      </c>
      <c r="C53" s="6" t="s">
        <v>0</v>
      </c>
      <c r="D53" s="10" t="s">
        <v>71</v>
      </c>
      <c r="E53" s="6" t="s">
        <v>72</v>
      </c>
      <c r="F53" s="10" t="s">
        <v>31</v>
      </c>
      <c r="G53" s="6" t="s">
        <v>87</v>
      </c>
      <c r="H53" s="3" t="s">
        <v>92</v>
      </c>
      <c r="I53" s="3" t="s">
        <v>93</v>
      </c>
      <c r="J53" s="13" t="s">
        <v>16</v>
      </c>
      <c r="K53" s="60" t="s">
        <v>455</v>
      </c>
      <c r="L53" s="60"/>
      <c r="M53" s="60"/>
      <c r="N53" s="52" t="s">
        <v>490</v>
      </c>
      <c r="O53" s="53"/>
      <c r="P53" s="53"/>
      <c r="Q53" s="53"/>
      <c r="R53" s="53"/>
      <c r="S53" s="53"/>
      <c r="T53" s="53"/>
      <c r="U53" s="53"/>
      <c r="V53" s="54"/>
      <c r="W53" s="40" t="str">
        <f t="shared" si="0"/>
        <v>推奨_適合</v>
      </c>
      <c r="Z53" s="37" t="s">
        <v>471</v>
      </c>
    </row>
    <row r="54" spans="1:26" ht="48" x14ac:dyDescent="0.45">
      <c r="A54" s="9">
        <v>40</v>
      </c>
      <c r="B54" s="10">
        <v>1</v>
      </c>
      <c r="C54" s="6" t="s">
        <v>0</v>
      </c>
      <c r="D54" s="10" t="s">
        <v>71</v>
      </c>
      <c r="E54" s="6" t="s">
        <v>434</v>
      </c>
      <c r="F54" s="10" t="s">
        <v>31</v>
      </c>
      <c r="G54" s="6" t="s">
        <v>87</v>
      </c>
      <c r="H54" s="3" t="s">
        <v>94</v>
      </c>
      <c r="I54" s="3" t="s">
        <v>95</v>
      </c>
      <c r="J54" s="13" t="s">
        <v>16</v>
      </c>
      <c r="K54" s="60" t="s">
        <v>455</v>
      </c>
      <c r="L54" s="60"/>
      <c r="M54" s="60"/>
      <c r="N54" s="52" t="s">
        <v>490</v>
      </c>
      <c r="O54" s="53"/>
      <c r="P54" s="53"/>
      <c r="Q54" s="53"/>
      <c r="R54" s="53"/>
      <c r="S54" s="53"/>
      <c r="T54" s="53"/>
      <c r="U54" s="53"/>
      <c r="V54" s="54"/>
      <c r="W54" s="40" t="str">
        <f t="shared" si="0"/>
        <v>推奨_適合</v>
      </c>
      <c r="Z54" s="37" t="s">
        <v>471</v>
      </c>
    </row>
    <row r="55" spans="1:26" ht="48" x14ac:dyDescent="0.45">
      <c r="A55" s="9">
        <v>41</v>
      </c>
      <c r="B55" s="10">
        <v>1</v>
      </c>
      <c r="C55" s="6" t="s">
        <v>408</v>
      </c>
      <c r="D55" s="10" t="s">
        <v>71</v>
      </c>
      <c r="E55" s="6" t="s">
        <v>434</v>
      </c>
      <c r="F55" s="10" t="s">
        <v>43</v>
      </c>
      <c r="G55" s="6" t="s">
        <v>96</v>
      </c>
      <c r="H55" s="3" t="s">
        <v>97</v>
      </c>
      <c r="I55" s="3" t="s">
        <v>98</v>
      </c>
      <c r="J55" s="13" t="s">
        <v>16</v>
      </c>
      <c r="K55" s="60" t="s">
        <v>455</v>
      </c>
      <c r="L55" s="60"/>
      <c r="M55" s="60"/>
      <c r="N55" s="52" t="s">
        <v>490</v>
      </c>
      <c r="O55" s="53"/>
      <c r="P55" s="53"/>
      <c r="Q55" s="53"/>
      <c r="R55" s="53"/>
      <c r="S55" s="53"/>
      <c r="T55" s="53"/>
      <c r="U55" s="53"/>
      <c r="V55" s="54"/>
      <c r="W55" s="40" t="str">
        <f t="shared" si="0"/>
        <v>推奨_適合</v>
      </c>
      <c r="Z55" s="37" t="s">
        <v>471</v>
      </c>
    </row>
    <row r="56" spans="1:26" ht="48" x14ac:dyDescent="0.45">
      <c r="A56" s="9">
        <v>42</v>
      </c>
      <c r="B56" s="10">
        <v>1</v>
      </c>
      <c r="C56" s="6" t="s">
        <v>408</v>
      </c>
      <c r="D56" s="10" t="s">
        <v>71</v>
      </c>
      <c r="E56" s="6" t="s">
        <v>434</v>
      </c>
      <c r="F56" s="10" t="s">
        <v>43</v>
      </c>
      <c r="G56" s="6" t="s">
        <v>96</v>
      </c>
      <c r="H56" s="3" t="s">
        <v>99</v>
      </c>
      <c r="I56" s="3" t="s">
        <v>100</v>
      </c>
      <c r="J56" s="13" t="s">
        <v>16</v>
      </c>
      <c r="K56" s="60" t="s">
        <v>455</v>
      </c>
      <c r="L56" s="60"/>
      <c r="M56" s="60"/>
      <c r="N56" s="52" t="s">
        <v>490</v>
      </c>
      <c r="O56" s="53"/>
      <c r="P56" s="53"/>
      <c r="Q56" s="53"/>
      <c r="R56" s="53"/>
      <c r="S56" s="53"/>
      <c r="T56" s="53"/>
      <c r="U56" s="53"/>
      <c r="V56" s="54"/>
      <c r="W56" s="40" t="str">
        <f t="shared" si="0"/>
        <v>推奨_適合</v>
      </c>
      <c r="Z56" s="37" t="s">
        <v>471</v>
      </c>
    </row>
    <row r="57" spans="1:26" ht="48" x14ac:dyDescent="0.45">
      <c r="A57" s="9">
        <v>43</v>
      </c>
      <c r="B57" s="10">
        <v>1</v>
      </c>
      <c r="C57" s="6" t="s">
        <v>408</v>
      </c>
      <c r="D57" s="10" t="s">
        <v>71</v>
      </c>
      <c r="E57" s="6" t="s">
        <v>434</v>
      </c>
      <c r="F57" s="10" t="s">
        <v>43</v>
      </c>
      <c r="G57" s="6" t="s">
        <v>96</v>
      </c>
      <c r="H57" s="3" t="s">
        <v>101</v>
      </c>
      <c r="I57" s="3" t="s">
        <v>102</v>
      </c>
      <c r="J57" s="13" t="s">
        <v>16</v>
      </c>
      <c r="K57" s="60" t="s">
        <v>455</v>
      </c>
      <c r="L57" s="60"/>
      <c r="M57" s="60"/>
      <c r="N57" s="52" t="s">
        <v>490</v>
      </c>
      <c r="O57" s="53"/>
      <c r="P57" s="53"/>
      <c r="Q57" s="53"/>
      <c r="R57" s="53"/>
      <c r="S57" s="53"/>
      <c r="T57" s="53"/>
      <c r="U57" s="53"/>
      <c r="V57" s="54"/>
      <c r="W57" s="40" t="str">
        <f t="shared" si="0"/>
        <v>推奨_適合</v>
      </c>
      <c r="Z57" s="37" t="s">
        <v>471</v>
      </c>
    </row>
    <row r="58" spans="1:26" ht="48" x14ac:dyDescent="0.45">
      <c r="A58" s="9">
        <v>44</v>
      </c>
      <c r="B58" s="10">
        <v>1</v>
      </c>
      <c r="C58" s="6" t="s">
        <v>0</v>
      </c>
      <c r="D58" s="10" t="s">
        <v>71</v>
      </c>
      <c r="E58" s="6" t="s">
        <v>434</v>
      </c>
      <c r="F58" s="10" t="s">
        <v>43</v>
      </c>
      <c r="G58" s="6" t="s">
        <v>96</v>
      </c>
      <c r="H58" s="3" t="s">
        <v>103</v>
      </c>
      <c r="I58" s="3" t="s">
        <v>104</v>
      </c>
      <c r="J58" s="13" t="s">
        <v>16</v>
      </c>
      <c r="K58" s="61" t="s">
        <v>455</v>
      </c>
      <c r="L58" s="62"/>
      <c r="M58" s="63"/>
      <c r="N58" s="52" t="s">
        <v>490</v>
      </c>
      <c r="O58" s="53"/>
      <c r="P58" s="53"/>
      <c r="Q58" s="53"/>
      <c r="R58" s="53"/>
      <c r="S58" s="53"/>
      <c r="T58" s="53"/>
      <c r="U58" s="53"/>
      <c r="V58" s="54"/>
      <c r="W58" s="40" t="str">
        <f t="shared" si="0"/>
        <v>推奨_適合</v>
      </c>
      <c r="X58" s="2">
        <v>1</v>
      </c>
      <c r="Y58" s="2" t="s">
        <v>459</v>
      </c>
      <c r="Z58" s="37" t="s">
        <v>475</v>
      </c>
    </row>
    <row r="59" spans="1:26" ht="48" x14ac:dyDescent="0.45">
      <c r="A59" s="9">
        <v>45</v>
      </c>
      <c r="B59" s="10">
        <v>1</v>
      </c>
      <c r="C59" s="6" t="s">
        <v>0</v>
      </c>
      <c r="D59" s="10" t="s">
        <v>71</v>
      </c>
      <c r="E59" s="6" t="s">
        <v>434</v>
      </c>
      <c r="F59" s="10" t="s">
        <v>43</v>
      </c>
      <c r="G59" s="6" t="s">
        <v>96</v>
      </c>
      <c r="H59" s="3" t="s">
        <v>105</v>
      </c>
      <c r="I59" s="3" t="s">
        <v>106</v>
      </c>
      <c r="J59" s="13" t="s">
        <v>16</v>
      </c>
      <c r="K59" s="61" t="s">
        <v>455</v>
      </c>
      <c r="L59" s="62"/>
      <c r="M59" s="63"/>
      <c r="N59" s="52" t="s">
        <v>490</v>
      </c>
      <c r="O59" s="53"/>
      <c r="P59" s="53"/>
      <c r="Q59" s="53"/>
      <c r="R59" s="53"/>
      <c r="S59" s="53"/>
      <c r="T59" s="53"/>
      <c r="U59" s="53"/>
      <c r="V59" s="54"/>
      <c r="W59" s="40" t="str">
        <f t="shared" si="0"/>
        <v>推奨_適合</v>
      </c>
      <c r="X59" s="2">
        <v>1</v>
      </c>
      <c r="Y59" s="2" t="s">
        <v>460</v>
      </c>
      <c r="Z59" s="37" t="s">
        <v>478</v>
      </c>
    </row>
    <row r="60" spans="1:26" ht="67.2" x14ac:dyDescent="0.45">
      <c r="A60" s="9">
        <v>46</v>
      </c>
      <c r="B60" s="10">
        <v>1</v>
      </c>
      <c r="C60" s="6" t="s">
        <v>0</v>
      </c>
      <c r="D60" s="10" t="s">
        <v>71</v>
      </c>
      <c r="E60" s="6" t="s">
        <v>72</v>
      </c>
      <c r="F60" s="10" t="s">
        <v>53</v>
      </c>
      <c r="G60" s="6" t="s">
        <v>107</v>
      </c>
      <c r="H60" s="4" t="s">
        <v>108</v>
      </c>
      <c r="I60" s="4" t="s">
        <v>383</v>
      </c>
      <c r="J60" s="13" t="s">
        <v>6</v>
      </c>
      <c r="K60" s="60" t="s">
        <v>455</v>
      </c>
      <c r="L60" s="60"/>
      <c r="M60" s="60"/>
      <c r="N60" s="52" t="s">
        <v>490</v>
      </c>
      <c r="O60" s="53"/>
      <c r="P60" s="53"/>
      <c r="Q60" s="53"/>
      <c r="R60" s="53"/>
      <c r="S60" s="53"/>
      <c r="T60" s="53"/>
      <c r="U60" s="53"/>
      <c r="V60" s="54"/>
      <c r="W60" s="40" t="str">
        <f t="shared" si="0"/>
        <v>遵守_適合</v>
      </c>
      <c r="Z60" s="37" t="s">
        <v>471</v>
      </c>
    </row>
    <row r="61" spans="1:26" ht="48" x14ac:dyDescent="0.45">
      <c r="A61" s="9">
        <v>47</v>
      </c>
      <c r="B61" s="10">
        <v>1</v>
      </c>
      <c r="C61" s="6" t="s">
        <v>408</v>
      </c>
      <c r="D61" s="10" t="s">
        <v>71</v>
      </c>
      <c r="E61" s="6" t="s">
        <v>434</v>
      </c>
      <c r="F61" s="10" t="s">
        <v>53</v>
      </c>
      <c r="G61" s="6" t="s">
        <v>107</v>
      </c>
      <c r="H61" s="3" t="s">
        <v>109</v>
      </c>
      <c r="I61" s="3" t="s">
        <v>110</v>
      </c>
      <c r="J61" s="13" t="s">
        <v>6</v>
      </c>
      <c r="K61" s="61" t="s">
        <v>455</v>
      </c>
      <c r="L61" s="62"/>
      <c r="M61" s="63"/>
      <c r="N61" s="52" t="s">
        <v>490</v>
      </c>
      <c r="O61" s="53"/>
      <c r="P61" s="53"/>
      <c r="Q61" s="53"/>
      <c r="R61" s="53"/>
      <c r="S61" s="53"/>
      <c r="T61" s="53"/>
      <c r="U61" s="53"/>
      <c r="V61" s="54"/>
      <c r="W61" s="40" t="str">
        <f t="shared" si="0"/>
        <v>遵守_適合</v>
      </c>
      <c r="X61" s="2">
        <v>1</v>
      </c>
      <c r="Y61" s="2" t="s">
        <v>461</v>
      </c>
      <c r="Z61" s="37" t="s">
        <v>479</v>
      </c>
    </row>
    <row r="62" spans="1:26" ht="48" x14ac:dyDescent="0.45">
      <c r="A62" s="9">
        <v>48</v>
      </c>
      <c r="B62" s="10">
        <v>1</v>
      </c>
      <c r="C62" s="6" t="s">
        <v>408</v>
      </c>
      <c r="D62" s="10" t="s">
        <v>71</v>
      </c>
      <c r="E62" s="6" t="s">
        <v>434</v>
      </c>
      <c r="F62" s="10" t="s">
        <v>53</v>
      </c>
      <c r="G62" s="6" t="s">
        <v>107</v>
      </c>
      <c r="H62" s="3" t="s">
        <v>111</v>
      </c>
      <c r="I62" s="3" t="s">
        <v>112</v>
      </c>
      <c r="J62" s="13" t="s">
        <v>6</v>
      </c>
      <c r="K62" s="60" t="s">
        <v>455</v>
      </c>
      <c r="L62" s="60"/>
      <c r="M62" s="60"/>
      <c r="N62" s="52" t="s">
        <v>490</v>
      </c>
      <c r="O62" s="53"/>
      <c r="P62" s="53"/>
      <c r="Q62" s="53"/>
      <c r="R62" s="53"/>
      <c r="S62" s="53"/>
      <c r="T62" s="53"/>
      <c r="U62" s="53"/>
      <c r="V62" s="54"/>
      <c r="W62" s="40" t="str">
        <f t="shared" si="0"/>
        <v>遵守_適合</v>
      </c>
      <c r="Z62" s="37" t="s">
        <v>471</v>
      </c>
    </row>
    <row r="63" spans="1:26" ht="48" x14ac:dyDescent="0.45">
      <c r="A63" s="9">
        <v>49</v>
      </c>
      <c r="B63" s="10">
        <v>1</v>
      </c>
      <c r="C63" s="6" t="s">
        <v>0</v>
      </c>
      <c r="D63" s="10" t="s">
        <v>71</v>
      </c>
      <c r="E63" s="6" t="s">
        <v>434</v>
      </c>
      <c r="F63" s="10" t="s">
        <v>53</v>
      </c>
      <c r="G63" s="6" t="s">
        <v>107</v>
      </c>
      <c r="H63" s="3" t="s">
        <v>113</v>
      </c>
      <c r="I63" s="3" t="s">
        <v>114</v>
      </c>
      <c r="J63" s="13" t="s">
        <v>6</v>
      </c>
      <c r="K63" s="60" t="s">
        <v>455</v>
      </c>
      <c r="L63" s="60"/>
      <c r="M63" s="60"/>
      <c r="N63" s="52" t="s">
        <v>490</v>
      </c>
      <c r="O63" s="53"/>
      <c r="P63" s="53"/>
      <c r="Q63" s="53"/>
      <c r="R63" s="53"/>
      <c r="S63" s="53"/>
      <c r="T63" s="53"/>
      <c r="U63" s="53"/>
      <c r="V63" s="54"/>
      <c r="W63" s="40" t="str">
        <f t="shared" si="0"/>
        <v>遵守_適合</v>
      </c>
      <c r="Z63" s="37" t="s">
        <v>471</v>
      </c>
    </row>
    <row r="64" spans="1:26" ht="48" x14ac:dyDescent="0.45">
      <c r="A64" s="9">
        <v>50</v>
      </c>
      <c r="B64" s="10">
        <v>1</v>
      </c>
      <c r="C64" s="6" t="s">
        <v>408</v>
      </c>
      <c r="D64" s="10" t="s">
        <v>71</v>
      </c>
      <c r="E64" s="6" t="s">
        <v>434</v>
      </c>
      <c r="F64" s="10" t="s">
        <v>53</v>
      </c>
      <c r="G64" s="6" t="s">
        <v>107</v>
      </c>
      <c r="H64" s="3" t="s">
        <v>115</v>
      </c>
      <c r="I64" s="3" t="s">
        <v>116</v>
      </c>
      <c r="J64" s="13" t="s">
        <v>16</v>
      </c>
      <c r="K64" s="60" t="s">
        <v>455</v>
      </c>
      <c r="L64" s="60"/>
      <c r="M64" s="60"/>
      <c r="N64" s="52" t="s">
        <v>490</v>
      </c>
      <c r="O64" s="53"/>
      <c r="P64" s="53"/>
      <c r="Q64" s="53"/>
      <c r="R64" s="53"/>
      <c r="S64" s="53"/>
      <c r="T64" s="53"/>
      <c r="U64" s="53"/>
      <c r="V64" s="54"/>
      <c r="W64" s="40" t="str">
        <f t="shared" si="0"/>
        <v>推奨_適合</v>
      </c>
      <c r="Z64" s="37" t="s">
        <v>471</v>
      </c>
    </row>
    <row r="65" spans="1:26" ht="48" x14ac:dyDescent="0.45">
      <c r="A65" s="9">
        <v>51</v>
      </c>
      <c r="B65" s="10">
        <v>1</v>
      </c>
      <c r="C65" s="6" t="s">
        <v>408</v>
      </c>
      <c r="D65" s="10" t="s">
        <v>71</v>
      </c>
      <c r="E65" s="6" t="s">
        <v>434</v>
      </c>
      <c r="F65" s="10" t="s">
        <v>53</v>
      </c>
      <c r="G65" s="6" t="s">
        <v>107</v>
      </c>
      <c r="H65" s="3" t="s">
        <v>117</v>
      </c>
      <c r="I65" s="3" t="s">
        <v>118</v>
      </c>
      <c r="J65" s="13" t="s">
        <v>6</v>
      </c>
      <c r="K65" s="60" t="s">
        <v>455</v>
      </c>
      <c r="L65" s="60"/>
      <c r="M65" s="60"/>
      <c r="N65" s="52" t="s">
        <v>490</v>
      </c>
      <c r="O65" s="53"/>
      <c r="P65" s="53"/>
      <c r="Q65" s="53"/>
      <c r="R65" s="53"/>
      <c r="S65" s="53"/>
      <c r="T65" s="53"/>
      <c r="U65" s="53"/>
      <c r="V65" s="54"/>
      <c r="W65" s="40" t="str">
        <f t="shared" si="0"/>
        <v>遵守_適合</v>
      </c>
      <c r="Z65" s="37" t="s">
        <v>471</v>
      </c>
    </row>
    <row r="66" spans="1:26" ht="48" x14ac:dyDescent="0.45">
      <c r="A66" s="9">
        <v>52</v>
      </c>
      <c r="B66" s="10">
        <v>1</v>
      </c>
      <c r="C66" s="6" t="s">
        <v>0</v>
      </c>
      <c r="D66" s="10" t="s">
        <v>71</v>
      </c>
      <c r="E66" s="6" t="s">
        <v>434</v>
      </c>
      <c r="F66" s="10" t="s">
        <v>53</v>
      </c>
      <c r="G66" s="6" t="s">
        <v>107</v>
      </c>
      <c r="H66" s="3" t="s">
        <v>119</v>
      </c>
      <c r="I66" s="3" t="s">
        <v>120</v>
      </c>
      <c r="J66" s="13" t="s">
        <v>6</v>
      </c>
      <c r="K66" s="60" t="s">
        <v>455</v>
      </c>
      <c r="L66" s="60"/>
      <c r="M66" s="60"/>
      <c r="N66" s="52" t="s">
        <v>490</v>
      </c>
      <c r="O66" s="53"/>
      <c r="P66" s="53"/>
      <c r="Q66" s="53"/>
      <c r="R66" s="53"/>
      <c r="S66" s="53"/>
      <c r="T66" s="53"/>
      <c r="U66" s="53"/>
      <c r="V66" s="54"/>
      <c r="W66" s="40" t="str">
        <f t="shared" si="0"/>
        <v>遵守_適合</v>
      </c>
      <c r="Z66" s="37" t="s">
        <v>471</v>
      </c>
    </row>
    <row r="67" spans="1:26" ht="48" x14ac:dyDescent="0.45">
      <c r="A67" s="9">
        <v>53</v>
      </c>
      <c r="B67" s="10">
        <v>1</v>
      </c>
      <c r="C67" s="6" t="s">
        <v>0</v>
      </c>
      <c r="D67" s="10" t="s">
        <v>71</v>
      </c>
      <c r="E67" s="6" t="s">
        <v>434</v>
      </c>
      <c r="F67" s="10" t="s">
        <v>53</v>
      </c>
      <c r="G67" s="6" t="s">
        <v>107</v>
      </c>
      <c r="H67" s="3" t="s">
        <v>121</v>
      </c>
      <c r="I67" s="3" t="s">
        <v>122</v>
      </c>
      <c r="J67" s="13" t="s">
        <v>6</v>
      </c>
      <c r="K67" s="60" t="s">
        <v>455</v>
      </c>
      <c r="L67" s="60"/>
      <c r="M67" s="60"/>
      <c r="N67" s="52" t="s">
        <v>490</v>
      </c>
      <c r="O67" s="53"/>
      <c r="P67" s="53"/>
      <c r="Q67" s="53"/>
      <c r="R67" s="53"/>
      <c r="S67" s="53"/>
      <c r="T67" s="53"/>
      <c r="U67" s="53"/>
      <c r="V67" s="54"/>
      <c r="W67" s="40" t="str">
        <f t="shared" si="0"/>
        <v>遵守_適合</v>
      </c>
      <c r="Z67" s="37" t="s">
        <v>471</v>
      </c>
    </row>
    <row r="68" spans="1:26" ht="48" x14ac:dyDescent="0.45">
      <c r="A68" s="9">
        <v>54</v>
      </c>
      <c r="B68" s="10">
        <v>1</v>
      </c>
      <c r="C68" s="6" t="s">
        <v>0</v>
      </c>
      <c r="D68" s="10" t="s">
        <v>71</v>
      </c>
      <c r="E68" s="6" t="s">
        <v>434</v>
      </c>
      <c r="F68" s="10" t="s">
        <v>53</v>
      </c>
      <c r="G68" s="6" t="s">
        <v>107</v>
      </c>
      <c r="H68" s="3" t="s">
        <v>123</v>
      </c>
      <c r="I68" s="3" t="s">
        <v>124</v>
      </c>
      <c r="J68" s="13" t="s">
        <v>16</v>
      </c>
      <c r="K68" s="60" t="s">
        <v>455</v>
      </c>
      <c r="L68" s="60"/>
      <c r="M68" s="60"/>
      <c r="N68" s="52" t="s">
        <v>490</v>
      </c>
      <c r="O68" s="53"/>
      <c r="P68" s="53"/>
      <c r="Q68" s="53"/>
      <c r="R68" s="53"/>
      <c r="S68" s="53"/>
      <c r="T68" s="53"/>
      <c r="U68" s="53"/>
      <c r="V68" s="54"/>
      <c r="W68" s="40" t="str">
        <f t="shared" si="0"/>
        <v>推奨_適合</v>
      </c>
      <c r="Z68" s="37" t="s">
        <v>471</v>
      </c>
    </row>
    <row r="69" spans="1:26" ht="48" x14ac:dyDescent="0.45">
      <c r="A69" s="9">
        <v>55</v>
      </c>
      <c r="B69" s="10">
        <v>1</v>
      </c>
      <c r="C69" s="6" t="s">
        <v>0</v>
      </c>
      <c r="D69" s="10" t="s">
        <v>71</v>
      </c>
      <c r="E69" s="6" t="s">
        <v>434</v>
      </c>
      <c r="F69" s="10" t="s">
        <v>53</v>
      </c>
      <c r="G69" s="6" t="s">
        <v>107</v>
      </c>
      <c r="H69" s="3" t="s">
        <v>125</v>
      </c>
      <c r="I69" s="3" t="s">
        <v>126</v>
      </c>
      <c r="J69" s="13" t="s">
        <v>16</v>
      </c>
      <c r="K69" s="60" t="s">
        <v>455</v>
      </c>
      <c r="L69" s="60"/>
      <c r="M69" s="60"/>
      <c r="N69" s="52" t="s">
        <v>490</v>
      </c>
      <c r="O69" s="53"/>
      <c r="P69" s="53"/>
      <c r="Q69" s="53"/>
      <c r="R69" s="53"/>
      <c r="S69" s="53"/>
      <c r="T69" s="53"/>
      <c r="U69" s="53"/>
      <c r="V69" s="54"/>
      <c r="W69" s="40" t="str">
        <f t="shared" si="0"/>
        <v>推奨_適合</v>
      </c>
      <c r="Z69" s="37" t="s">
        <v>471</v>
      </c>
    </row>
    <row r="70" spans="1:26" ht="48" x14ac:dyDescent="0.45">
      <c r="A70" s="9">
        <v>56</v>
      </c>
      <c r="B70" s="10">
        <v>1</v>
      </c>
      <c r="C70" s="6" t="s">
        <v>0</v>
      </c>
      <c r="D70" s="10" t="s">
        <v>71</v>
      </c>
      <c r="E70" s="6" t="s">
        <v>434</v>
      </c>
      <c r="F70" s="10" t="s">
        <v>53</v>
      </c>
      <c r="G70" s="6" t="s">
        <v>107</v>
      </c>
      <c r="H70" s="3" t="s">
        <v>127</v>
      </c>
      <c r="I70" s="3" t="s">
        <v>128</v>
      </c>
      <c r="J70" s="13" t="s">
        <v>16</v>
      </c>
      <c r="K70" s="60" t="s">
        <v>455</v>
      </c>
      <c r="L70" s="60"/>
      <c r="M70" s="60"/>
      <c r="N70" s="52" t="s">
        <v>490</v>
      </c>
      <c r="O70" s="53"/>
      <c r="P70" s="53"/>
      <c r="Q70" s="53"/>
      <c r="R70" s="53"/>
      <c r="S70" s="53"/>
      <c r="T70" s="53"/>
      <c r="U70" s="53"/>
      <c r="V70" s="54"/>
      <c r="W70" s="40" t="str">
        <f t="shared" si="0"/>
        <v>推奨_適合</v>
      </c>
      <c r="Z70" s="37" t="s">
        <v>471</v>
      </c>
    </row>
    <row r="71" spans="1:26" ht="48" x14ac:dyDescent="0.45">
      <c r="A71" s="9">
        <v>57</v>
      </c>
      <c r="B71" s="10">
        <v>1</v>
      </c>
      <c r="C71" s="6" t="s">
        <v>0</v>
      </c>
      <c r="D71" s="10" t="s">
        <v>71</v>
      </c>
      <c r="E71" s="6" t="s">
        <v>434</v>
      </c>
      <c r="F71" s="10" t="s">
        <v>53</v>
      </c>
      <c r="G71" s="6" t="s">
        <v>107</v>
      </c>
      <c r="H71" s="3" t="s">
        <v>129</v>
      </c>
      <c r="I71" s="3" t="s">
        <v>130</v>
      </c>
      <c r="J71" s="13" t="s">
        <v>16</v>
      </c>
      <c r="K71" s="60" t="s">
        <v>455</v>
      </c>
      <c r="L71" s="60"/>
      <c r="M71" s="60"/>
      <c r="N71" s="52" t="s">
        <v>490</v>
      </c>
      <c r="O71" s="53"/>
      <c r="P71" s="53"/>
      <c r="Q71" s="53"/>
      <c r="R71" s="53"/>
      <c r="S71" s="53"/>
      <c r="T71" s="53"/>
      <c r="U71" s="53"/>
      <c r="V71" s="54"/>
      <c r="W71" s="40" t="str">
        <f t="shared" si="0"/>
        <v>推奨_適合</v>
      </c>
      <c r="Z71" s="37" t="s">
        <v>471</v>
      </c>
    </row>
    <row r="72" spans="1:26" ht="48" x14ac:dyDescent="0.45">
      <c r="A72" s="9">
        <v>58</v>
      </c>
      <c r="B72" s="10">
        <v>1</v>
      </c>
      <c r="C72" s="6" t="s">
        <v>0</v>
      </c>
      <c r="D72" s="10" t="s">
        <v>71</v>
      </c>
      <c r="E72" s="6" t="s">
        <v>434</v>
      </c>
      <c r="F72" s="10" t="s">
        <v>53</v>
      </c>
      <c r="G72" s="6" t="s">
        <v>107</v>
      </c>
      <c r="H72" s="3" t="s">
        <v>131</v>
      </c>
      <c r="I72" s="3" t="s">
        <v>132</v>
      </c>
      <c r="J72" s="13" t="s">
        <v>16</v>
      </c>
      <c r="K72" s="60" t="s">
        <v>455</v>
      </c>
      <c r="L72" s="60"/>
      <c r="M72" s="60"/>
      <c r="N72" s="52" t="s">
        <v>490</v>
      </c>
      <c r="O72" s="53"/>
      <c r="P72" s="53"/>
      <c r="Q72" s="53"/>
      <c r="R72" s="53"/>
      <c r="S72" s="53"/>
      <c r="T72" s="53"/>
      <c r="U72" s="53"/>
      <c r="V72" s="54"/>
      <c r="W72" s="40" t="str">
        <f t="shared" si="0"/>
        <v>推奨_適合</v>
      </c>
      <c r="Z72" s="37" t="s">
        <v>471</v>
      </c>
    </row>
    <row r="73" spans="1:26" ht="48" x14ac:dyDescent="0.45">
      <c r="A73" s="9">
        <v>59</v>
      </c>
      <c r="B73" s="10">
        <v>1</v>
      </c>
      <c r="C73" s="6" t="s">
        <v>408</v>
      </c>
      <c r="D73" s="10" t="s">
        <v>71</v>
      </c>
      <c r="E73" s="6" t="s">
        <v>434</v>
      </c>
      <c r="F73" s="10" t="s">
        <v>53</v>
      </c>
      <c r="G73" s="6" t="s">
        <v>107</v>
      </c>
      <c r="H73" s="3" t="s">
        <v>133</v>
      </c>
      <c r="I73" s="3" t="s">
        <v>134</v>
      </c>
      <c r="J73" s="13" t="s">
        <v>6</v>
      </c>
      <c r="K73" s="60" t="s">
        <v>455</v>
      </c>
      <c r="L73" s="60"/>
      <c r="M73" s="60"/>
      <c r="N73" s="52" t="s">
        <v>490</v>
      </c>
      <c r="O73" s="53"/>
      <c r="P73" s="53"/>
      <c r="Q73" s="53"/>
      <c r="R73" s="53"/>
      <c r="S73" s="53"/>
      <c r="T73" s="53"/>
      <c r="U73" s="53"/>
      <c r="V73" s="54"/>
      <c r="W73" s="40" t="str">
        <f t="shared" si="0"/>
        <v>遵守_適合</v>
      </c>
      <c r="Z73" s="37" t="s">
        <v>471</v>
      </c>
    </row>
    <row r="74" spans="1:26" ht="48" x14ac:dyDescent="0.45">
      <c r="A74" s="9">
        <v>60</v>
      </c>
      <c r="B74" s="10">
        <v>1</v>
      </c>
      <c r="C74" s="6" t="s">
        <v>0</v>
      </c>
      <c r="D74" s="10" t="s">
        <v>71</v>
      </c>
      <c r="E74" s="6" t="s">
        <v>434</v>
      </c>
      <c r="F74" s="10" t="s">
        <v>53</v>
      </c>
      <c r="G74" s="6" t="s">
        <v>107</v>
      </c>
      <c r="H74" s="3" t="s">
        <v>135</v>
      </c>
      <c r="I74" s="3" t="s">
        <v>136</v>
      </c>
      <c r="J74" s="13" t="s">
        <v>16</v>
      </c>
      <c r="K74" s="60" t="s">
        <v>455</v>
      </c>
      <c r="L74" s="60"/>
      <c r="M74" s="60"/>
      <c r="N74" s="52" t="s">
        <v>490</v>
      </c>
      <c r="O74" s="53"/>
      <c r="P74" s="53"/>
      <c r="Q74" s="53"/>
      <c r="R74" s="53"/>
      <c r="S74" s="53"/>
      <c r="T74" s="53"/>
      <c r="U74" s="53"/>
      <c r="V74" s="54"/>
      <c r="W74" s="40" t="str">
        <f t="shared" si="0"/>
        <v>推奨_適合</v>
      </c>
      <c r="Z74" s="37" t="s">
        <v>471</v>
      </c>
    </row>
    <row r="75" spans="1:26" ht="48" x14ac:dyDescent="0.45">
      <c r="A75" s="9">
        <v>61</v>
      </c>
      <c r="B75" s="10">
        <v>1</v>
      </c>
      <c r="C75" s="6" t="s">
        <v>408</v>
      </c>
      <c r="D75" s="10" t="s">
        <v>71</v>
      </c>
      <c r="E75" s="6" t="s">
        <v>434</v>
      </c>
      <c r="F75" s="10" t="s">
        <v>53</v>
      </c>
      <c r="G75" s="6" t="s">
        <v>107</v>
      </c>
      <c r="H75" s="3" t="s">
        <v>137</v>
      </c>
      <c r="I75" s="3" t="s">
        <v>138</v>
      </c>
      <c r="J75" s="13" t="s">
        <v>16</v>
      </c>
      <c r="K75" s="60" t="s">
        <v>455</v>
      </c>
      <c r="L75" s="60"/>
      <c r="M75" s="60"/>
      <c r="N75" s="52" t="s">
        <v>490</v>
      </c>
      <c r="O75" s="53"/>
      <c r="P75" s="53"/>
      <c r="Q75" s="53"/>
      <c r="R75" s="53"/>
      <c r="S75" s="53"/>
      <c r="T75" s="53"/>
      <c r="U75" s="53"/>
      <c r="V75" s="54"/>
      <c r="W75" s="40" t="str">
        <f t="shared" si="0"/>
        <v>推奨_適合</v>
      </c>
      <c r="Z75" s="37" t="s">
        <v>471</v>
      </c>
    </row>
    <row r="76" spans="1:26" ht="57.6" x14ac:dyDescent="0.45">
      <c r="A76" s="9">
        <v>62</v>
      </c>
      <c r="B76" s="10">
        <v>1</v>
      </c>
      <c r="C76" s="6" t="s">
        <v>0</v>
      </c>
      <c r="D76" s="10" t="s">
        <v>71</v>
      </c>
      <c r="E76" s="6" t="s">
        <v>72</v>
      </c>
      <c r="F76" s="10" t="s">
        <v>53</v>
      </c>
      <c r="G76" s="6" t="s">
        <v>107</v>
      </c>
      <c r="H76" s="3" t="s">
        <v>435</v>
      </c>
      <c r="I76" s="3" t="s">
        <v>139</v>
      </c>
      <c r="J76" s="13" t="s">
        <v>16</v>
      </c>
      <c r="K76" s="60" t="s">
        <v>455</v>
      </c>
      <c r="L76" s="60"/>
      <c r="M76" s="60"/>
      <c r="N76" s="52" t="s">
        <v>490</v>
      </c>
      <c r="O76" s="53"/>
      <c r="P76" s="53"/>
      <c r="Q76" s="53"/>
      <c r="R76" s="53"/>
      <c r="S76" s="53"/>
      <c r="T76" s="53"/>
      <c r="U76" s="53"/>
      <c r="V76" s="54"/>
      <c r="W76" s="40" t="str">
        <f t="shared" si="0"/>
        <v>推奨_適合</v>
      </c>
      <c r="Z76" s="37" t="s">
        <v>471</v>
      </c>
    </row>
    <row r="77" spans="1:26" ht="86.4" x14ac:dyDescent="0.45">
      <c r="A77" s="9">
        <v>63</v>
      </c>
      <c r="B77" s="10">
        <v>1</v>
      </c>
      <c r="C77" s="6" t="s">
        <v>0</v>
      </c>
      <c r="D77" s="10" t="s">
        <v>71</v>
      </c>
      <c r="E77" s="6" t="s">
        <v>72</v>
      </c>
      <c r="F77" s="10" t="s">
        <v>53</v>
      </c>
      <c r="G77" s="6" t="s">
        <v>140</v>
      </c>
      <c r="H77" s="3" t="s">
        <v>141</v>
      </c>
      <c r="I77" s="3" t="s">
        <v>142</v>
      </c>
      <c r="J77" s="14" t="s">
        <v>6</v>
      </c>
      <c r="K77" s="61" t="s">
        <v>455</v>
      </c>
      <c r="L77" s="62"/>
      <c r="M77" s="63"/>
      <c r="N77" s="52" t="s">
        <v>490</v>
      </c>
      <c r="O77" s="53"/>
      <c r="P77" s="53"/>
      <c r="Q77" s="53"/>
      <c r="R77" s="53"/>
      <c r="S77" s="53"/>
      <c r="T77" s="53"/>
      <c r="U77" s="53"/>
      <c r="V77" s="54"/>
      <c r="W77" s="40" t="str">
        <f t="shared" si="0"/>
        <v>遵守_適合</v>
      </c>
      <c r="X77" s="2">
        <v>1</v>
      </c>
      <c r="Y77" s="2" t="s">
        <v>462</v>
      </c>
      <c r="Z77" s="37" t="s">
        <v>480</v>
      </c>
    </row>
    <row r="78" spans="1:26" ht="86.4" x14ac:dyDescent="0.45">
      <c r="A78" s="9">
        <v>64</v>
      </c>
      <c r="B78" s="10">
        <v>1</v>
      </c>
      <c r="C78" s="6" t="s">
        <v>0</v>
      </c>
      <c r="D78" s="10" t="s">
        <v>71</v>
      </c>
      <c r="E78" s="6" t="s">
        <v>72</v>
      </c>
      <c r="F78" s="10" t="s">
        <v>53</v>
      </c>
      <c r="G78" s="6" t="s">
        <v>140</v>
      </c>
      <c r="H78" s="4" t="s">
        <v>143</v>
      </c>
      <c r="I78" s="3" t="s">
        <v>384</v>
      </c>
      <c r="J78" s="13" t="s">
        <v>6</v>
      </c>
      <c r="K78" s="61" t="s">
        <v>455</v>
      </c>
      <c r="L78" s="62"/>
      <c r="M78" s="63"/>
      <c r="N78" s="52" t="s">
        <v>490</v>
      </c>
      <c r="O78" s="53"/>
      <c r="P78" s="53"/>
      <c r="Q78" s="53"/>
      <c r="R78" s="53"/>
      <c r="S78" s="53"/>
      <c r="T78" s="53"/>
      <c r="U78" s="53"/>
      <c r="V78" s="54"/>
      <c r="W78" s="40" t="str">
        <f t="shared" si="0"/>
        <v>遵守_適合</v>
      </c>
      <c r="X78" s="2">
        <v>1</v>
      </c>
      <c r="Y78" s="2" t="s">
        <v>462</v>
      </c>
      <c r="Z78" s="37" t="s">
        <v>480</v>
      </c>
    </row>
    <row r="79" spans="1:26" ht="124.8" x14ac:dyDescent="0.45">
      <c r="A79" s="9">
        <v>65</v>
      </c>
      <c r="B79" s="10">
        <v>1</v>
      </c>
      <c r="C79" s="6" t="s">
        <v>0</v>
      </c>
      <c r="D79" s="10" t="s">
        <v>71</v>
      </c>
      <c r="E79" s="6" t="s">
        <v>72</v>
      </c>
      <c r="F79" s="10" t="s">
        <v>53</v>
      </c>
      <c r="G79" s="6" t="s">
        <v>140</v>
      </c>
      <c r="H79" s="4" t="s">
        <v>144</v>
      </c>
      <c r="I79" s="3" t="s">
        <v>385</v>
      </c>
      <c r="J79" s="13" t="s">
        <v>6</v>
      </c>
      <c r="K79" s="61" t="s">
        <v>455</v>
      </c>
      <c r="L79" s="62"/>
      <c r="M79" s="63"/>
      <c r="N79" s="52" t="s">
        <v>490</v>
      </c>
      <c r="O79" s="53"/>
      <c r="P79" s="53"/>
      <c r="Q79" s="53"/>
      <c r="R79" s="53"/>
      <c r="S79" s="53"/>
      <c r="T79" s="53"/>
      <c r="U79" s="53"/>
      <c r="V79" s="54"/>
      <c r="W79" s="40" t="str">
        <f t="shared" si="0"/>
        <v>遵守_適合</v>
      </c>
      <c r="X79" s="2">
        <v>1</v>
      </c>
      <c r="Y79" s="2" t="s">
        <v>462</v>
      </c>
      <c r="Z79" s="37" t="s">
        <v>480</v>
      </c>
    </row>
    <row r="80" spans="1:26" ht="76.8" x14ac:dyDescent="0.45">
      <c r="A80" s="9">
        <v>66</v>
      </c>
      <c r="B80" s="10">
        <v>1</v>
      </c>
      <c r="C80" s="6" t="s">
        <v>0</v>
      </c>
      <c r="D80" s="10" t="s">
        <v>71</v>
      </c>
      <c r="E80" s="6" t="s">
        <v>72</v>
      </c>
      <c r="F80" s="10" t="s">
        <v>53</v>
      </c>
      <c r="G80" s="6" t="s">
        <v>140</v>
      </c>
      <c r="H80" s="3" t="s">
        <v>145</v>
      </c>
      <c r="I80" s="3" t="s">
        <v>146</v>
      </c>
      <c r="J80" s="13" t="s">
        <v>6</v>
      </c>
      <c r="K80" s="61" t="s">
        <v>455</v>
      </c>
      <c r="L80" s="62"/>
      <c r="M80" s="63"/>
      <c r="N80" s="52" t="s">
        <v>490</v>
      </c>
      <c r="O80" s="53"/>
      <c r="P80" s="53"/>
      <c r="Q80" s="53"/>
      <c r="R80" s="53"/>
      <c r="S80" s="53"/>
      <c r="T80" s="53"/>
      <c r="U80" s="53"/>
      <c r="V80" s="54"/>
      <c r="W80" s="40" t="str">
        <f t="shared" ref="W80:W143" si="1">J80&amp;"_"&amp;K80</f>
        <v>遵守_適合</v>
      </c>
      <c r="X80" s="2">
        <v>1</v>
      </c>
      <c r="Y80" s="2" t="s">
        <v>462</v>
      </c>
      <c r="Z80" s="37" t="s">
        <v>480</v>
      </c>
    </row>
    <row r="81" spans="1:26" ht="134.4" x14ac:dyDescent="0.45">
      <c r="A81" s="9">
        <v>67</v>
      </c>
      <c r="B81" s="10">
        <v>1</v>
      </c>
      <c r="C81" s="6" t="s">
        <v>0</v>
      </c>
      <c r="D81" s="10" t="s">
        <v>71</v>
      </c>
      <c r="E81" s="6" t="s">
        <v>72</v>
      </c>
      <c r="F81" s="10" t="s">
        <v>53</v>
      </c>
      <c r="G81" s="6" t="s">
        <v>140</v>
      </c>
      <c r="H81" s="3" t="s">
        <v>147</v>
      </c>
      <c r="I81" s="3" t="s">
        <v>148</v>
      </c>
      <c r="J81" s="14" t="s">
        <v>6</v>
      </c>
      <c r="K81" s="61" t="s">
        <v>455</v>
      </c>
      <c r="L81" s="62"/>
      <c r="M81" s="63"/>
      <c r="N81" s="52" t="s">
        <v>490</v>
      </c>
      <c r="O81" s="53"/>
      <c r="P81" s="53"/>
      <c r="Q81" s="53"/>
      <c r="R81" s="53"/>
      <c r="S81" s="53"/>
      <c r="T81" s="53"/>
      <c r="U81" s="53"/>
      <c r="V81" s="54"/>
      <c r="W81" s="40" t="str">
        <f t="shared" si="1"/>
        <v>遵守_適合</v>
      </c>
      <c r="X81" s="2">
        <v>1</v>
      </c>
      <c r="Y81" s="2" t="s">
        <v>462</v>
      </c>
      <c r="Z81" s="37" t="s">
        <v>480</v>
      </c>
    </row>
    <row r="82" spans="1:26" ht="163.19999999999999" x14ac:dyDescent="0.45">
      <c r="A82" s="9">
        <v>68</v>
      </c>
      <c r="B82" s="10">
        <v>1</v>
      </c>
      <c r="C82" s="6" t="s">
        <v>0</v>
      </c>
      <c r="D82" s="10" t="s">
        <v>71</v>
      </c>
      <c r="E82" s="6" t="s">
        <v>72</v>
      </c>
      <c r="F82" s="10" t="s">
        <v>53</v>
      </c>
      <c r="G82" s="6" t="s">
        <v>140</v>
      </c>
      <c r="H82" s="4" t="s">
        <v>149</v>
      </c>
      <c r="I82" s="4" t="s">
        <v>386</v>
      </c>
      <c r="J82" s="13" t="s">
        <v>6</v>
      </c>
      <c r="K82" s="61" t="s">
        <v>455</v>
      </c>
      <c r="L82" s="62"/>
      <c r="M82" s="63"/>
      <c r="N82" s="52" t="s">
        <v>490</v>
      </c>
      <c r="O82" s="53"/>
      <c r="P82" s="53"/>
      <c r="Q82" s="53"/>
      <c r="R82" s="53"/>
      <c r="S82" s="53"/>
      <c r="T82" s="53"/>
      <c r="U82" s="53"/>
      <c r="V82" s="54"/>
      <c r="W82" s="40" t="str">
        <f t="shared" si="1"/>
        <v>遵守_適合</v>
      </c>
      <c r="X82" s="2">
        <v>1</v>
      </c>
      <c r="Y82" s="2" t="s">
        <v>462</v>
      </c>
      <c r="Z82" s="37" t="s">
        <v>480</v>
      </c>
    </row>
    <row r="83" spans="1:26" ht="86.4" x14ac:dyDescent="0.45">
      <c r="A83" s="9">
        <v>69</v>
      </c>
      <c r="B83" s="10">
        <v>1</v>
      </c>
      <c r="C83" s="6" t="s">
        <v>0</v>
      </c>
      <c r="D83" s="10" t="s">
        <v>71</v>
      </c>
      <c r="E83" s="6" t="s">
        <v>72</v>
      </c>
      <c r="F83" s="10" t="s">
        <v>53</v>
      </c>
      <c r="G83" s="6" t="s">
        <v>140</v>
      </c>
      <c r="H83" s="3" t="s">
        <v>150</v>
      </c>
      <c r="I83" s="3" t="s">
        <v>151</v>
      </c>
      <c r="J83" s="14" t="s">
        <v>6</v>
      </c>
      <c r="K83" s="61" t="s">
        <v>455</v>
      </c>
      <c r="L83" s="62"/>
      <c r="M83" s="63"/>
      <c r="N83" s="52" t="s">
        <v>490</v>
      </c>
      <c r="O83" s="53"/>
      <c r="P83" s="53"/>
      <c r="Q83" s="53"/>
      <c r="R83" s="53"/>
      <c r="S83" s="53"/>
      <c r="T83" s="53"/>
      <c r="U83" s="53"/>
      <c r="V83" s="54"/>
      <c r="W83" s="40" t="str">
        <f t="shared" si="1"/>
        <v>遵守_適合</v>
      </c>
      <c r="X83" s="2">
        <v>1</v>
      </c>
      <c r="Y83" s="2" t="s">
        <v>462</v>
      </c>
      <c r="Z83" s="37" t="s">
        <v>480</v>
      </c>
    </row>
    <row r="84" spans="1:26" ht="76.8" x14ac:dyDescent="0.45">
      <c r="A84" s="9">
        <v>70</v>
      </c>
      <c r="B84" s="10">
        <v>1</v>
      </c>
      <c r="C84" s="6" t="s">
        <v>0</v>
      </c>
      <c r="D84" s="10" t="s">
        <v>71</v>
      </c>
      <c r="E84" s="6" t="s">
        <v>72</v>
      </c>
      <c r="F84" s="10" t="s">
        <v>53</v>
      </c>
      <c r="G84" s="6" t="s">
        <v>140</v>
      </c>
      <c r="H84" s="4" t="s">
        <v>152</v>
      </c>
      <c r="I84" s="4" t="s">
        <v>153</v>
      </c>
      <c r="J84" s="13" t="s">
        <v>6</v>
      </c>
      <c r="K84" s="61" t="s">
        <v>455</v>
      </c>
      <c r="L84" s="62"/>
      <c r="M84" s="63"/>
      <c r="N84" s="52" t="s">
        <v>490</v>
      </c>
      <c r="O84" s="53"/>
      <c r="P84" s="53"/>
      <c r="Q84" s="53"/>
      <c r="R84" s="53"/>
      <c r="S84" s="53"/>
      <c r="T84" s="53"/>
      <c r="U84" s="53"/>
      <c r="V84" s="54"/>
      <c r="W84" s="40" t="str">
        <f t="shared" si="1"/>
        <v>遵守_適合</v>
      </c>
      <c r="X84" s="2">
        <v>1</v>
      </c>
      <c r="Y84" s="2" t="s">
        <v>462</v>
      </c>
      <c r="Z84" s="37" t="s">
        <v>480</v>
      </c>
    </row>
    <row r="85" spans="1:26" ht="76.8" x14ac:dyDescent="0.45">
      <c r="A85" s="9">
        <v>71</v>
      </c>
      <c r="B85" s="10">
        <v>1</v>
      </c>
      <c r="C85" s="6" t="s">
        <v>0</v>
      </c>
      <c r="D85" s="10" t="s">
        <v>71</v>
      </c>
      <c r="E85" s="6" t="s">
        <v>72</v>
      </c>
      <c r="F85" s="10" t="s">
        <v>53</v>
      </c>
      <c r="G85" s="6" t="s">
        <v>140</v>
      </c>
      <c r="H85" s="3" t="s">
        <v>154</v>
      </c>
      <c r="I85" s="3" t="s">
        <v>387</v>
      </c>
      <c r="J85" s="13" t="s">
        <v>6</v>
      </c>
      <c r="K85" s="61" t="s">
        <v>455</v>
      </c>
      <c r="L85" s="62"/>
      <c r="M85" s="63"/>
      <c r="N85" s="52" t="s">
        <v>490</v>
      </c>
      <c r="O85" s="53"/>
      <c r="P85" s="53"/>
      <c r="Q85" s="53"/>
      <c r="R85" s="53"/>
      <c r="S85" s="53"/>
      <c r="T85" s="53"/>
      <c r="U85" s="53"/>
      <c r="V85" s="54"/>
      <c r="W85" s="40" t="str">
        <f t="shared" si="1"/>
        <v>遵守_適合</v>
      </c>
      <c r="X85" s="2">
        <v>1</v>
      </c>
      <c r="Y85" s="2" t="s">
        <v>462</v>
      </c>
      <c r="Z85" s="37" t="s">
        <v>480</v>
      </c>
    </row>
    <row r="86" spans="1:26" ht="76.8" x14ac:dyDescent="0.45">
      <c r="A86" s="9">
        <v>72</v>
      </c>
      <c r="B86" s="10">
        <v>1</v>
      </c>
      <c r="C86" s="6" t="s">
        <v>0</v>
      </c>
      <c r="D86" s="10" t="s">
        <v>71</v>
      </c>
      <c r="E86" s="6" t="s">
        <v>72</v>
      </c>
      <c r="F86" s="10" t="s">
        <v>53</v>
      </c>
      <c r="G86" s="6" t="s">
        <v>140</v>
      </c>
      <c r="H86" s="3" t="s">
        <v>155</v>
      </c>
      <c r="I86" s="3" t="s">
        <v>156</v>
      </c>
      <c r="J86" s="13" t="s">
        <v>6</v>
      </c>
      <c r="K86" s="61" t="s">
        <v>455</v>
      </c>
      <c r="L86" s="62"/>
      <c r="M86" s="63"/>
      <c r="N86" s="52" t="s">
        <v>490</v>
      </c>
      <c r="O86" s="53"/>
      <c r="P86" s="53"/>
      <c r="Q86" s="53"/>
      <c r="R86" s="53"/>
      <c r="S86" s="53"/>
      <c r="T86" s="53"/>
      <c r="U86" s="53"/>
      <c r="V86" s="54"/>
      <c r="W86" s="40" t="str">
        <f t="shared" si="1"/>
        <v>遵守_適合</v>
      </c>
      <c r="X86" s="2">
        <v>1</v>
      </c>
      <c r="Y86" s="2" t="s">
        <v>462</v>
      </c>
      <c r="Z86" s="37" t="s">
        <v>480</v>
      </c>
    </row>
    <row r="87" spans="1:26" ht="76.8" x14ac:dyDescent="0.45">
      <c r="A87" s="9">
        <v>73</v>
      </c>
      <c r="B87" s="10">
        <v>1</v>
      </c>
      <c r="C87" s="6" t="s">
        <v>0</v>
      </c>
      <c r="D87" s="10" t="s">
        <v>71</v>
      </c>
      <c r="E87" s="6" t="s">
        <v>72</v>
      </c>
      <c r="F87" s="10" t="s">
        <v>53</v>
      </c>
      <c r="G87" s="6" t="s">
        <v>140</v>
      </c>
      <c r="H87" s="3" t="s">
        <v>157</v>
      </c>
      <c r="I87" s="3" t="s">
        <v>158</v>
      </c>
      <c r="J87" s="13" t="s">
        <v>6</v>
      </c>
      <c r="K87" s="61" t="s">
        <v>455</v>
      </c>
      <c r="L87" s="62"/>
      <c r="M87" s="63"/>
      <c r="N87" s="52" t="s">
        <v>490</v>
      </c>
      <c r="O87" s="53"/>
      <c r="P87" s="53"/>
      <c r="Q87" s="53"/>
      <c r="R87" s="53"/>
      <c r="S87" s="53"/>
      <c r="T87" s="53"/>
      <c r="U87" s="53"/>
      <c r="V87" s="54"/>
      <c r="W87" s="40" t="str">
        <f t="shared" si="1"/>
        <v>遵守_適合</v>
      </c>
      <c r="X87" s="2">
        <v>1</v>
      </c>
      <c r="Y87" s="2" t="s">
        <v>462</v>
      </c>
      <c r="Z87" s="37" t="s">
        <v>480</v>
      </c>
    </row>
    <row r="88" spans="1:26" ht="76.8" x14ac:dyDescent="0.45">
      <c r="A88" s="9">
        <v>74</v>
      </c>
      <c r="B88" s="10">
        <v>1</v>
      </c>
      <c r="C88" s="6" t="s">
        <v>0</v>
      </c>
      <c r="D88" s="10" t="s">
        <v>71</v>
      </c>
      <c r="E88" s="6" t="s">
        <v>72</v>
      </c>
      <c r="F88" s="10" t="s">
        <v>53</v>
      </c>
      <c r="G88" s="6" t="s">
        <v>140</v>
      </c>
      <c r="H88" s="3" t="s">
        <v>159</v>
      </c>
      <c r="I88" s="3" t="s">
        <v>160</v>
      </c>
      <c r="J88" s="13" t="s">
        <v>6</v>
      </c>
      <c r="K88" s="61" t="s">
        <v>455</v>
      </c>
      <c r="L88" s="62"/>
      <c r="M88" s="63"/>
      <c r="N88" s="52" t="s">
        <v>490</v>
      </c>
      <c r="O88" s="53"/>
      <c r="P88" s="53"/>
      <c r="Q88" s="53"/>
      <c r="R88" s="53"/>
      <c r="S88" s="53"/>
      <c r="T88" s="53"/>
      <c r="U88" s="53"/>
      <c r="V88" s="54"/>
      <c r="W88" s="40" t="str">
        <f t="shared" si="1"/>
        <v>遵守_適合</v>
      </c>
      <c r="X88" s="2">
        <v>1</v>
      </c>
      <c r="Y88" s="2" t="s">
        <v>462</v>
      </c>
      <c r="Z88" s="37" t="s">
        <v>480</v>
      </c>
    </row>
    <row r="89" spans="1:26" ht="76.8" x14ac:dyDescent="0.45">
      <c r="A89" s="9">
        <v>75</v>
      </c>
      <c r="B89" s="10">
        <v>1</v>
      </c>
      <c r="C89" s="6" t="s">
        <v>0</v>
      </c>
      <c r="D89" s="10" t="s">
        <v>71</v>
      </c>
      <c r="E89" s="6" t="s">
        <v>72</v>
      </c>
      <c r="F89" s="10" t="s">
        <v>53</v>
      </c>
      <c r="G89" s="6" t="s">
        <v>140</v>
      </c>
      <c r="H89" s="3" t="s">
        <v>161</v>
      </c>
      <c r="I89" s="3" t="s">
        <v>162</v>
      </c>
      <c r="J89" s="13" t="s">
        <v>6</v>
      </c>
      <c r="K89" s="61" t="s">
        <v>455</v>
      </c>
      <c r="L89" s="62"/>
      <c r="M89" s="63"/>
      <c r="N89" s="52" t="s">
        <v>490</v>
      </c>
      <c r="O89" s="53"/>
      <c r="P89" s="53"/>
      <c r="Q89" s="53"/>
      <c r="R89" s="53"/>
      <c r="S89" s="53"/>
      <c r="T89" s="53"/>
      <c r="U89" s="53"/>
      <c r="V89" s="54"/>
      <c r="W89" s="40" t="str">
        <f t="shared" si="1"/>
        <v>遵守_適合</v>
      </c>
      <c r="X89" s="2">
        <v>1</v>
      </c>
      <c r="Y89" s="2" t="s">
        <v>462</v>
      </c>
      <c r="Z89" s="37" t="s">
        <v>480</v>
      </c>
    </row>
    <row r="90" spans="1:26" ht="86.4" x14ac:dyDescent="0.45">
      <c r="A90" s="9">
        <v>76</v>
      </c>
      <c r="B90" s="10">
        <v>1</v>
      </c>
      <c r="C90" s="6" t="s">
        <v>0</v>
      </c>
      <c r="D90" s="10" t="s">
        <v>71</v>
      </c>
      <c r="E90" s="6" t="s">
        <v>72</v>
      </c>
      <c r="F90" s="10" t="s">
        <v>53</v>
      </c>
      <c r="G90" s="6" t="s">
        <v>140</v>
      </c>
      <c r="H90" s="3" t="s">
        <v>163</v>
      </c>
      <c r="I90" s="3" t="s">
        <v>164</v>
      </c>
      <c r="J90" s="14" t="s">
        <v>6</v>
      </c>
      <c r="K90" s="61" t="s">
        <v>455</v>
      </c>
      <c r="L90" s="62"/>
      <c r="M90" s="63"/>
      <c r="N90" s="52" t="s">
        <v>490</v>
      </c>
      <c r="O90" s="53"/>
      <c r="P90" s="53"/>
      <c r="Q90" s="53"/>
      <c r="R90" s="53"/>
      <c r="S90" s="53"/>
      <c r="T90" s="53"/>
      <c r="U90" s="53"/>
      <c r="V90" s="54"/>
      <c r="W90" s="40" t="str">
        <f t="shared" si="1"/>
        <v>遵守_適合</v>
      </c>
      <c r="X90" s="2">
        <v>1</v>
      </c>
      <c r="Y90" s="2" t="s">
        <v>462</v>
      </c>
      <c r="Z90" s="37" t="s">
        <v>480</v>
      </c>
    </row>
    <row r="91" spans="1:26" ht="76.8" x14ac:dyDescent="0.45">
      <c r="A91" s="9">
        <v>77</v>
      </c>
      <c r="B91" s="10">
        <v>1</v>
      </c>
      <c r="C91" s="6" t="s">
        <v>0</v>
      </c>
      <c r="D91" s="10" t="s">
        <v>71</v>
      </c>
      <c r="E91" s="6" t="s">
        <v>72</v>
      </c>
      <c r="F91" s="10" t="s">
        <v>53</v>
      </c>
      <c r="G91" s="6" t="s">
        <v>140</v>
      </c>
      <c r="H91" s="3" t="s">
        <v>165</v>
      </c>
      <c r="I91" s="3" t="s">
        <v>166</v>
      </c>
      <c r="J91" s="13" t="s">
        <v>6</v>
      </c>
      <c r="K91" s="61" t="s">
        <v>455</v>
      </c>
      <c r="L91" s="62"/>
      <c r="M91" s="63"/>
      <c r="N91" s="52" t="s">
        <v>490</v>
      </c>
      <c r="O91" s="53"/>
      <c r="P91" s="53"/>
      <c r="Q91" s="53"/>
      <c r="R91" s="53"/>
      <c r="S91" s="53"/>
      <c r="T91" s="53"/>
      <c r="U91" s="53"/>
      <c r="V91" s="54"/>
      <c r="W91" s="40" t="str">
        <f t="shared" si="1"/>
        <v>遵守_適合</v>
      </c>
      <c r="X91" s="2">
        <v>1</v>
      </c>
      <c r="Y91" s="2" t="s">
        <v>462</v>
      </c>
      <c r="Z91" s="37" t="s">
        <v>480</v>
      </c>
    </row>
    <row r="92" spans="1:26" ht="76.8" x14ac:dyDescent="0.45">
      <c r="A92" s="9">
        <v>78</v>
      </c>
      <c r="B92" s="10">
        <v>1</v>
      </c>
      <c r="C92" s="6" t="s">
        <v>0</v>
      </c>
      <c r="D92" s="10" t="s">
        <v>71</v>
      </c>
      <c r="E92" s="6" t="s">
        <v>72</v>
      </c>
      <c r="F92" s="10" t="s">
        <v>53</v>
      </c>
      <c r="G92" s="6" t="s">
        <v>140</v>
      </c>
      <c r="H92" s="3" t="s">
        <v>167</v>
      </c>
      <c r="I92" s="3" t="s">
        <v>168</v>
      </c>
      <c r="J92" s="13" t="s">
        <v>16</v>
      </c>
      <c r="K92" s="61" t="s">
        <v>455</v>
      </c>
      <c r="L92" s="62"/>
      <c r="M92" s="63"/>
      <c r="N92" s="52" t="s">
        <v>490</v>
      </c>
      <c r="O92" s="53"/>
      <c r="P92" s="53"/>
      <c r="Q92" s="53"/>
      <c r="R92" s="53"/>
      <c r="S92" s="53"/>
      <c r="T92" s="53"/>
      <c r="U92" s="53"/>
      <c r="V92" s="54"/>
      <c r="W92" s="40" t="str">
        <f t="shared" si="1"/>
        <v>推奨_適合</v>
      </c>
      <c r="X92" s="2">
        <v>1</v>
      </c>
      <c r="Y92" s="2" t="s">
        <v>462</v>
      </c>
      <c r="Z92" s="37" t="s">
        <v>480</v>
      </c>
    </row>
    <row r="93" spans="1:26" ht="76.8" x14ac:dyDescent="0.45">
      <c r="A93" s="9">
        <v>79</v>
      </c>
      <c r="B93" s="10">
        <v>1</v>
      </c>
      <c r="C93" s="6" t="s">
        <v>0</v>
      </c>
      <c r="D93" s="10" t="s">
        <v>71</v>
      </c>
      <c r="E93" s="6" t="s">
        <v>72</v>
      </c>
      <c r="F93" s="10" t="s">
        <v>53</v>
      </c>
      <c r="G93" s="6" t="s">
        <v>140</v>
      </c>
      <c r="H93" s="3" t="s">
        <v>169</v>
      </c>
      <c r="I93" s="3" t="s">
        <v>170</v>
      </c>
      <c r="J93" s="13" t="s">
        <v>6</v>
      </c>
      <c r="K93" s="61" t="s">
        <v>455</v>
      </c>
      <c r="L93" s="62"/>
      <c r="M93" s="63"/>
      <c r="N93" s="52" t="s">
        <v>490</v>
      </c>
      <c r="O93" s="53"/>
      <c r="P93" s="53"/>
      <c r="Q93" s="53"/>
      <c r="R93" s="53"/>
      <c r="S93" s="53"/>
      <c r="T93" s="53"/>
      <c r="U93" s="53"/>
      <c r="V93" s="54"/>
      <c r="W93" s="40" t="str">
        <f t="shared" si="1"/>
        <v>遵守_適合</v>
      </c>
      <c r="X93" s="2">
        <v>1</v>
      </c>
      <c r="Y93" s="2" t="s">
        <v>462</v>
      </c>
      <c r="Z93" s="37" t="s">
        <v>480</v>
      </c>
    </row>
    <row r="94" spans="1:26" ht="76.8" x14ac:dyDescent="0.45">
      <c r="A94" s="9">
        <v>80</v>
      </c>
      <c r="B94" s="10">
        <v>1</v>
      </c>
      <c r="C94" s="6" t="s">
        <v>0</v>
      </c>
      <c r="D94" s="10" t="s">
        <v>71</v>
      </c>
      <c r="E94" s="6" t="s">
        <v>72</v>
      </c>
      <c r="F94" s="10" t="s">
        <v>53</v>
      </c>
      <c r="G94" s="6" t="s">
        <v>140</v>
      </c>
      <c r="H94" s="3" t="s">
        <v>171</v>
      </c>
      <c r="I94" s="3" t="s">
        <v>172</v>
      </c>
      <c r="J94" s="13" t="s">
        <v>16</v>
      </c>
      <c r="K94" s="61" t="s">
        <v>455</v>
      </c>
      <c r="L94" s="62"/>
      <c r="M94" s="63"/>
      <c r="N94" s="52" t="s">
        <v>490</v>
      </c>
      <c r="O94" s="53"/>
      <c r="P94" s="53"/>
      <c r="Q94" s="53"/>
      <c r="R94" s="53"/>
      <c r="S94" s="53"/>
      <c r="T94" s="53"/>
      <c r="U94" s="53"/>
      <c r="V94" s="54"/>
      <c r="W94" s="40" t="str">
        <f t="shared" si="1"/>
        <v>推奨_適合</v>
      </c>
      <c r="X94" s="2">
        <v>1</v>
      </c>
      <c r="Y94" s="2" t="s">
        <v>462</v>
      </c>
      <c r="Z94" s="37" t="s">
        <v>480</v>
      </c>
    </row>
    <row r="95" spans="1:26" ht="76.8" x14ac:dyDescent="0.45">
      <c r="A95" s="9">
        <v>81</v>
      </c>
      <c r="B95" s="10">
        <v>1</v>
      </c>
      <c r="C95" s="6" t="s">
        <v>0</v>
      </c>
      <c r="D95" s="10" t="s">
        <v>71</v>
      </c>
      <c r="E95" s="6" t="s">
        <v>72</v>
      </c>
      <c r="F95" s="10" t="s">
        <v>53</v>
      </c>
      <c r="G95" s="6" t="s">
        <v>140</v>
      </c>
      <c r="H95" s="3" t="s">
        <v>173</v>
      </c>
      <c r="I95" s="3" t="s">
        <v>174</v>
      </c>
      <c r="J95" s="13" t="s">
        <v>16</v>
      </c>
      <c r="K95" s="61" t="s">
        <v>455</v>
      </c>
      <c r="L95" s="62"/>
      <c r="M95" s="63"/>
      <c r="N95" s="52" t="s">
        <v>490</v>
      </c>
      <c r="O95" s="53"/>
      <c r="P95" s="53"/>
      <c r="Q95" s="53"/>
      <c r="R95" s="53"/>
      <c r="S95" s="53"/>
      <c r="T95" s="53"/>
      <c r="U95" s="53"/>
      <c r="V95" s="54"/>
      <c r="W95" s="40" t="str">
        <f t="shared" si="1"/>
        <v>推奨_適合</v>
      </c>
      <c r="X95" s="2">
        <v>1</v>
      </c>
      <c r="Y95" s="2" t="s">
        <v>462</v>
      </c>
      <c r="Z95" s="37" t="s">
        <v>480</v>
      </c>
    </row>
    <row r="96" spans="1:26" ht="76.8" x14ac:dyDescent="0.45">
      <c r="A96" s="9">
        <v>82</v>
      </c>
      <c r="B96" s="10">
        <v>1</v>
      </c>
      <c r="C96" s="6" t="s">
        <v>0</v>
      </c>
      <c r="D96" s="10" t="s">
        <v>71</v>
      </c>
      <c r="E96" s="6" t="s">
        <v>72</v>
      </c>
      <c r="F96" s="10" t="s">
        <v>53</v>
      </c>
      <c r="G96" s="6" t="s">
        <v>388</v>
      </c>
      <c r="H96" s="3" t="s">
        <v>175</v>
      </c>
      <c r="I96" s="3" t="s">
        <v>411</v>
      </c>
      <c r="J96" s="14" t="s">
        <v>16</v>
      </c>
      <c r="K96" s="61" t="s">
        <v>455</v>
      </c>
      <c r="L96" s="62"/>
      <c r="M96" s="63"/>
      <c r="N96" s="52" t="s">
        <v>490</v>
      </c>
      <c r="O96" s="53"/>
      <c r="P96" s="53"/>
      <c r="Q96" s="53"/>
      <c r="R96" s="53"/>
      <c r="S96" s="53"/>
      <c r="T96" s="53"/>
      <c r="U96" s="53"/>
      <c r="V96" s="54"/>
      <c r="W96" s="40" t="str">
        <f t="shared" si="1"/>
        <v>推奨_適合</v>
      </c>
      <c r="X96" s="2">
        <v>1</v>
      </c>
      <c r="Y96" s="2" t="s">
        <v>463</v>
      </c>
      <c r="Z96" s="37" t="s">
        <v>481</v>
      </c>
    </row>
    <row r="97" spans="1:26" ht="86.4" x14ac:dyDescent="0.45">
      <c r="A97" s="9">
        <v>83</v>
      </c>
      <c r="B97" s="10">
        <v>1</v>
      </c>
      <c r="C97" s="6" t="s">
        <v>0</v>
      </c>
      <c r="D97" s="10" t="s">
        <v>71</v>
      </c>
      <c r="E97" s="6" t="s">
        <v>72</v>
      </c>
      <c r="F97" s="10" t="s">
        <v>53</v>
      </c>
      <c r="G97" s="6" t="s">
        <v>389</v>
      </c>
      <c r="H97" s="3" t="s">
        <v>176</v>
      </c>
      <c r="I97" s="3" t="s">
        <v>177</v>
      </c>
      <c r="J97" s="13" t="s">
        <v>16</v>
      </c>
      <c r="K97" s="61" t="s">
        <v>455</v>
      </c>
      <c r="L97" s="62"/>
      <c r="M97" s="63"/>
      <c r="N97" s="52" t="s">
        <v>490</v>
      </c>
      <c r="O97" s="53"/>
      <c r="P97" s="53"/>
      <c r="Q97" s="53"/>
      <c r="R97" s="53"/>
      <c r="S97" s="53"/>
      <c r="T97" s="53"/>
      <c r="U97" s="53"/>
      <c r="V97" s="54"/>
      <c r="W97" s="40" t="str">
        <f t="shared" si="1"/>
        <v>推奨_適合</v>
      </c>
      <c r="X97" s="2">
        <v>1</v>
      </c>
      <c r="Y97" s="2" t="s">
        <v>464</v>
      </c>
      <c r="Z97" s="37" t="s">
        <v>482</v>
      </c>
    </row>
    <row r="98" spans="1:26" ht="86.4" x14ac:dyDescent="0.45">
      <c r="A98" s="9">
        <v>84</v>
      </c>
      <c r="B98" s="10">
        <v>1</v>
      </c>
      <c r="C98" s="6" t="s">
        <v>0</v>
      </c>
      <c r="D98" s="10" t="s">
        <v>71</v>
      </c>
      <c r="E98" s="6" t="s">
        <v>72</v>
      </c>
      <c r="F98" s="10" t="s">
        <v>53</v>
      </c>
      <c r="G98" s="6" t="s">
        <v>390</v>
      </c>
      <c r="H98" s="3" t="s">
        <v>178</v>
      </c>
      <c r="I98" s="3" t="s">
        <v>179</v>
      </c>
      <c r="J98" s="13" t="s">
        <v>6</v>
      </c>
      <c r="K98" s="61" t="s">
        <v>455</v>
      </c>
      <c r="L98" s="62"/>
      <c r="M98" s="63"/>
      <c r="N98" s="52" t="s">
        <v>490</v>
      </c>
      <c r="O98" s="53"/>
      <c r="P98" s="53"/>
      <c r="Q98" s="53"/>
      <c r="R98" s="53"/>
      <c r="S98" s="53"/>
      <c r="T98" s="53"/>
      <c r="U98" s="53"/>
      <c r="V98" s="54"/>
      <c r="W98" s="40" t="str">
        <f t="shared" si="1"/>
        <v>遵守_適合</v>
      </c>
      <c r="X98" s="2">
        <v>1</v>
      </c>
      <c r="Y98" s="2" t="s">
        <v>465</v>
      </c>
      <c r="Z98" s="37" t="s">
        <v>483</v>
      </c>
    </row>
    <row r="99" spans="1:26" ht="86.4" x14ac:dyDescent="0.45">
      <c r="A99" s="9">
        <v>85</v>
      </c>
      <c r="B99" s="10">
        <v>1</v>
      </c>
      <c r="C99" s="6" t="s">
        <v>0</v>
      </c>
      <c r="D99" s="10" t="s">
        <v>71</v>
      </c>
      <c r="E99" s="6" t="s">
        <v>72</v>
      </c>
      <c r="F99" s="10" t="s">
        <v>53</v>
      </c>
      <c r="G99" s="6" t="s">
        <v>390</v>
      </c>
      <c r="H99" s="3" t="s">
        <v>180</v>
      </c>
      <c r="I99" s="3" t="s">
        <v>181</v>
      </c>
      <c r="J99" s="13" t="s">
        <v>6</v>
      </c>
      <c r="K99" s="61" t="s">
        <v>455</v>
      </c>
      <c r="L99" s="62"/>
      <c r="M99" s="63"/>
      <c r="N99" s="52" t="s">
        <v>490</v>
      </c>
      <c r="O99" s="53"/>
      <c r="P99" s="53"/>
      <c r="Q99" s="53"/>
      <c r="R99" s="53"/>
      <c r="S99" s="53"/>
      <c r="T99" s="53"/>
      <c r="U99" s="53"/>
      <c r="V99" s="54"/>
      <c r="W99" s="40" t="str">
        <f t="shared" si="1"/>
        <v>遵守_適合</v>
      </c>
      <c r="X99" s="2">
        <v>1</v>
      </c>
      <c r="Y99" s="2" t="s">
        <v>465</v>
      </c>
      <c r="Z99" s="37" t="s">
        <v>483</v>
      </c>
    </row>
    <row r="100" spans="1:26" ht="86.4" x14ac:dyDescent="0.45">
      <c r="A100" s="9">
        <v>86</v>
      </c>
      <c r="B100" s="10">
        <v>1</v>
      </c>
      <c r="C100" s="6" t="s">
        <v>0</v>
      </c>
      <c r="D100" s="10" t="s">
        <v>71</v>
      </c>
      <c r="E100" s="6" t="s">
        <v>72</v>
      </c>
      <c r="F100" s="10" t="s">
        <v>53</v>
      </c>
      <c r="G100" s="6" t="s">
        <v>390</v>
      </c>
      <c r="H100" s="3" t="s">
        <v>182</v>
      </c>
      <c r="I100" s="3" t="s">
        <v>391</v>
      </c>
      <c r="J100" s="13" t="s">
        <v>6</v>
      </c>
      <c r="K100" s="61" t="s">
        <v>455</v>
      </c>
      <c r="L100" s="62"/>
      <c r="M100" s="63"/>
      <c r="N100" s="52" t="s">
        <v>490</v>
      </c>
      <c r="O100" s="53"/>
      <c r="P100" s="53"/>
      <c r="Q100" s="53"/>
      <c r="R100" s="53"/>
      <c r="S100" s="53"/>
      <c r="T100" s="53"/>
      <c r="U100" s="53"/>
      <c r="V100" s="54"/>
      <c r="W100" s="40" t="str">
        <f t="shared" si="1"/>
        <v>遵守_適合</v>
      </c>
      <c r="X100" s="2">
        <v>1</v>
      </c>
      <c r="Y100" s="2" t="s">
        <v>465</v>
      </c>
      <c r="Z100" s="37" t="s">
        <v>483</v>
      </c>
    </row>
    <row r="101" spans="1:26" ht="86.4" x14ac:dyDescent="0.45">
      <c r="A101" s="9">
        <v>87</v>
      </c>
      <c r="B101" s="10">
        <v>1</v>
      </c>
      <c r="C101" s="6" t="s">
        <v>0</v>
      </c>
      <c r="D101" s="10" t="s">
        <v>71</v>
      </c>
      <c r="E101" s="6" t="s">
        <v>72</v>
      </c>
      <c r="F101" s="10" t="s">
        <v>53</v>
      </c>
      <c r="G101" s="6" t="s">
        <v>390</v>
      </c>
      <c r="H101" s="3" t="s">
        <v>183</v>
      </c>
      <c r="I101" s="3" t="s">
        <v>184</v>
      </c>
      <c r="J101" s="13" t="s">
        <v>16</v>
      </c>
      <c r="K101" s="61" t="s">
        <v>455</v>
      </c>
      <c r="L101" s="62"/>
      <c r="M101" s="63"/>
      <c r="N101" s="52" t="s">
        <v>490</v>
      </c>
      <c r="O101" s="53"/>
      <c r="P101" s="53"/>
      <c r="Q101" s="53"/>
      <c r="R101" s="53"/>
      <c r="S101" s="53"/>
      <c r="T101" s="53"/>
      <c r="U101" s="53"/>
      <c r="V101" s="54"/>
      <c r="W101" s="40" t="str">
        <f t="shared" si="1"/>
        <v>推奨_適合</v>
      </c>
      <c r="X101" s="2">
        <v>1</v>
      </c>
      <c r="Y101" s="2" t="s">
        <v>465</v>
      </c>
      <c r="Z101" s="37" t="s">
        <v>483</v>
      </c>
    </row>
    <row r="102" spans="1:26" ht="124.8" x14ac:dyDescent="0.45">
      <c r="A102" s="9">
        <v>88</v>
      </c>
      <c r="B102" s="10">
        <v>1</v>
      </c>
      <c r="C102" s="6" t="s">
        <v>0</v>
      </c>
      <c r="D102" s="10" t="s">
        <v>71</v>
      </c>
      <c r="E102" s="6" t="s">
        <v>72</v>
      </c>
      <c r="F102" s="10" t="s">
        <v>53</v>
      </c>
      <c r="G102" s="6" t="s">
        <v>392</v>
      </c>
      <c r="H102" s="3" t="s">
        <v>185</v>
      </c>
      <c r="I102" s="3" t="s">
        <v>444</v>
      </c>
      <c r="J102" s="13" t="s">
        <v>6</v>
      </c>
      <c r="K102" s="60" t="s">
        <v>455</v>
      </c>
      <c r="L102" s="60"/>
      <c r="M102" s="60"/>
      <c r="N102" s="52" t="s">
        <v>490</v>
      </c>
      <c r="O102" s="53"/>
      <c r="P102" s="53"/>
      <c r="Q102" s="53"/>
      <c r="R102" s="53"/>
      <c r="S102" s="53"/>
      <c r="T102" s="53"/>
      <c r="U102" s="53"/>
      <c r="V102" s="54"/>
      <c r="W102" s="40" t="str">
        <f t="shared" si="1"/>
        <v>遵守_適合</v>
      </c>
      <c r="Z102" s="37" t="s">
        <v>471</v>
      </c>
    </row>
    <row r="103" spans="1:26" ht="115.2" x14ac:dyDescent="0.45">
      <c r="A103" s="9">
        <v>89</v>
      </c>
      <c r="B103" s="10">
        <v>1</v>
      </c>
      <c r="C103" s="6" t="s">
        <v>0</v>
      </c>
      <c r="D103" s="10" t="s">
        <v>71</v>
      </c>
      <c r="E103" s="6" t="s">
        <v>72</v>
      </c>
      <c r="F103" s="10" t="s">
        <v>53</v>
      </c>
      <c r="G103" s="6" t="s">
        <v>412</v>
      </c>
      <c r="H103" s="3" t="s">
        <v>186</v>
      </c>
      <c r="I103" s="3" t="s">
        <v>187</v>
      </c>
      <c r="J103" s="14" t="s">
        <v>6</v>
      </c>
      <c r="K103" s="60" t="s">
        <v>455</v>
      </c>
      <c r="L103" s="60"/>
      <c r="M103" s="60"/>
      <c r="N103" s="52" t="s">
        <v>490</v>
      </c>
      <c r="O103" s="53"/>
      <c r="P103" s="53"/>
      <c r="Q103" s="53"/>
      <c r="R103" s="53"/>
      <c r="S103" s="53"/>
      <c r="T103" s="53"/>
      <c r="U103" s="53"/>
      <c r="V103" s="54"/>
      <c r="W103" s="40" t="str">
        <f t="shared" si="1"/>
        <v>遵守_適合</v>
      </c>
      <c r="Z103" s="37" t="s">
        <v>471</v>
      </c>
    </row>
    <row r="104" spans="1:26" ht="48" x14ac:dyDescent="0.45">
      <c r="A104" s="9">
        <v>90</v>
      </c>
      <c r="B104" s="10">
        <v>1</v>
      </c>
      <c r="C104" s="6" t="s">
        <v>0</v>
      </c>
      <c r="D104" s="10" t="s">
        <v>71</v>
      </c>
      <c r="E104" s="6" t="s">
        <v>434</v>
      </c>
      <c r="F104" s="10" t="s">
        <v>188</v>
      </c>
      <c r="G104" s="6" t="s">
        <v>189</v>
      </c>
      <c r="H104" s="3" t="s">
        <v>190</v>
      </c>
      <c r="I104" s="3" t="s">
        <v>191</v>
      </c>
      <c r="J104" s="13" t="s">
        <v>6</v>
      </c>
      <c r="K104" s="60" t="s">
        <v>455</v>
      </c>
      <c r="L104" s="60"/>
      <c r="M104" s="60"/>
      <c r="N104" s="52" t="s">
        <v>490</v>
      </c>
      <c r="O104" s="53"/>
      <c r="P104" s="53"/>
      <c r="Q104" s="53"/>
      <c r="R104" s="53"/>
      <c r="S104" s="53"/>
      <c r="T104" s="53"/>
      <c r="U104" s="53"/>
      <c r="V104" s="54"/>
      <c r="W104" s="40" t="str">
        <f t="shared" si="1"/>
        <v>遵守_適合</v>
      </c>
      <c r="Z104" s="37" t="s">
        <v>471</v>
      </c>
    </row>
    <row r="105" spans="1:26" ht="48" x14ac:dyDescent="0.45">
      <c r="A105" s="9">
        <v>91</v>
      </c>
      <c r="B105" s="10">
        <v>1</v>
      </c>
      <c r="C105" s="6" t="s">
        <v>0</v>
      </c>
      <c r="D105" s="10" t="s">
        <v>71</v>
      </c>
      <c r="E105" s="6" t="s">
        <v>72</v>
      </c>
      <c r="F105" s="10" t="s">
        <v>188</v>
      </c>
      <c r="G105" s="6" t="s">
        <v>189</v>
      </c>
      <c r="H105" s="3" t="s">
        <v>413</v>
      </c>
      <c r="I105" s="3" t="s">
        <v>192</v>
      </c>
      <c r="J105" s="13" t="s">
        <v>6</v>
      </c>
      <c r="K105" s="60" t="s">
        <v>455</v>
      </c>
      <c r="L105" s="60"/>
      <c r="M105" s="60"/>
      <c r="N105" s="52" t="s">
        <v>490</v>
      </c>
      <c r="O105" s="53"/>
      <c r="P105" s="53"/>
      <c r="Q105" s="53"/>
      <c r="R105" s="53"/>
      <c r="S105" s="53"/>
      <c r="T105" s="53"/>
      <c r="U105" s="53"/>
      <c r="V105" s="54"/>
      <c r="W105" s="40" t="str">
        <f t="shared" si="1"/>
        <v>遵守_適合</v>
      </c>
      <c r="Z105" s="37" t="s">
        <v>471</v>
      </c>
    </row>
    <row r="106" spans="1:26" ht="48" x14ac:dyDescent="0.45">
      <c r="A106" s="9">
        <v>92</v>
      </c>
      <c r="B106" s="10">
        <v>1</v>
      </c>
      <c r="C106" s="6" t="s">
        <v>0</v>
      </c>
      <c r="D106" s="10" t="s">
        <v>71</v>
      </c>
      <c r="E106" s="6" t="s">
        <v>434</v>
      </c>
      <c r="F106" s="10" t="s">
        <v>188</v>
      </c>
      <c r="G106" s="6" t="s">
        <v>189</v>
      </c>
      <c r="H106" s="3" t="s">
        <v>193</v>
      </c>
      <c r="I106" s="3" t="s">
        <v>194</v>
      </c>
      <c r="J106" s="13" t="s">
        <v>6</v>
      </c>
      <c r="K106" s="60" t="s">
        <v>455</v>
      </c>
      <c r="L106" s="60"/>
      <c r="M106" s="60"/>
      <c r="N106" s="52" t="s">
        <v>490</v>
      </c>
      <c r="O106" s="53"/>
      <c r="P106" s="53"/>
      <c r="Q106" s="53"/>
      <c r="R106" s="53"/>
      <c r="S106" s="53"/>
      <c r="T106" s="53"/>
      <c r="U106" s="53"/>
      <c r="V106" s="54"/>
      <c r="W106" s="40" t="str">
        <f t="shared" si="1"/>
        <v>遵守_適合</v>
      </c>
      <c r="Z106" s="37" t="s">
        <v>471</v>
      </c>
    </row>
    <row r="107" spans="1:26" ht="48" x14ac:dyDescent="0.45">
      <c r="A107" s="9">
        <v>93</v>
      </c>
      <c r="B107" s="10">
        <v>1</v>
      </c>
      <c r="C107" s="6" t="s">
        <v>0</v>
      </c>
      <c r="D107" s="10" t="s">
        <v>71</v>
      </c>
      <c r="E107" s="6" t="s">
        <v>72</v>
      </c>
      <c r="F107" s="10" t="s">
        <v>188</v>
      </c>
      <c r="G107" s="6" t="s">
        <v>189</v>
      </c>
      <c r="H107" s="3" t="s">
        <v>195</v>
      </c>
      <c r="I107" s="3" t="s">
        <v>196</v>
      </c>
      <c r="J107" s="13" t="s">
        <v>6</v>
      </c>
      <c r="K107" s="60" t="s">
        <v>455</v>
      </c>
      <c r="L107" s="60"/>
      <c r="M107" s="60"/>
      <c r="N107" s="52" t="s">
        <v>490</v>
      </c>
      <c r="O107" s="53"/>
      <c r="P107" s="53"/>
      <c r="Q107" s="53"/>
      <c r="R107" s="53"/>
      <c r="S107" s="53"/>
      <c r="T107" s="53"/>
      <c r="U107" s="53"/>
      <c r="V107" s="54"/>
      <c r="W107" s="40" t="str">
        <f t="shared" si="1"/>
        <v>遵守_適合</v>
      </c>
      <c r="Z107" s="37" t="s">
        <v>471</v>
      </c>
    </row>
    <row r="108" spans="1:26" ht="57.6" x14ac:dyDescent="0.45">
      <c r="A108" s="9">
        <v>94</v>
      </c>
      <c r="B108" s="10">
        <v>1</v>
      </c>
      <c r="C108" s="6" t="s">
        <v>0</v>
      </c>
      <c r="D108" s="10" t="s">
        <v>71</v>
      </c>
      <c r="E108" s="6" t="s">
        <v>72</v>
      </c>
      <c r="F108" s="10" t="s">
        <v>188</v>
      </c>
      <c r="G108" s="6" t="s">
        <v>189</v>
      </c>
      <c r="H108" s="3" t="s">
        <v>197</v>
      </c>
      <c r="I108" s="3" t="s">
        <v>198</v>
      </c>
      <c r="J108" s="13" t="s">
        <v>16</v>
      </c>
      <c r="K108" s="60" t="s">
        <v>455</v>
      </c>
      <c r="L108" s="60"/>
      <c r="M108" s="60"/>
      <c r="N108" s="52" t="s">
        <v>490</v>
      </c>
      <c r="O108" s="53"/>
      <c r="P108" s="53"/>
      <c r="Q108" s="53"/>
      <c r="R108" s="53"/>
      <c r="S108" s="53"/>
      <c r="T108" s="53"/>
      <c r="U108" s="53"/>
      <c r="V108" s="54"/>
      <c r="W108" s="40" t="str">
        <f t="shared" si="1"/>
        <v>推奨_適合</v>
      </c>
      <c r="Z108" s="37" t="s">
        <v>471</v>
      </c>
    </row>
    <row r="109" spans="1:26" ht="48" x14ac:dyDescent="0.45">
      <c r="A109" s="9">
        <v>95</v>
      </c>
      <c r="B109" s="10">
        <v>1</v>
      </c>
      <c r="C109" s="6" t="s">
        <v>0</v>
      </c>
      <c r="D109" s="10" t="s">
        <v>71</v>
      </c>
      <c r="E109" s="6" t="s">
        <v>434</v>
      </c>
      <c r="F109" s="10" t="s">
        <v>188</v>
      </c>
      <c r="G109" s="6" t="s">
        <v>189</v>
      </c>
      <c r="H109" s="3" t="s">
        <v>199</v>
      </c>
      <c r="I109" s="3" t="s">
        <v>200</v>
      </c>
      <c r="J109" s="13" t="s">
        <v>16</v>
      </c>
      <c r="K109" s="60" t="s">
        <v>455</v>
      </c>
      <c r="L109" s="60"/>
      <c r="M109" s="60"/>
      <c r="N109" s="52" t="s">
        <v>490</v>
      </c>
      <c r="O109" s="53"/>
      <c r="P109" s="53"/>
      <c r="Q109" s="53"/>
      <c r="R109" s="53"/>
      <c r="S109" s="53"/>
      <c r="T109" s="53"/>
      <c r="U109" s="53"/>
      <c r="V109" s="54"/>
      <c r="W109" s="40" t="str">
        <f t="shared" si="1"/>
        <v>推奨_適合</v>
      </c>
      <c r="Z109" s="37" t="s">
        <v>471</v>
      </c>
    </row>
    <row r="110" spans="1:26" ht="48" x14ac:dyDescent="0.45">
      <c r="A110" s="9">
        <v>96</v>
      </c>
      <c r="B110" s="10">
        <v>1</v>
      </c>
      <c r="C110" s="6" t="s">
        <v>0</v>
      </c>
      <c r="D110" s="10" t="s">
        <v>71</v>
      </c>
      <c r="E110" s="6" t="s">
        <v>72</v>
      </c>
      <c r="F110" s="10" t="s">
        <v>188</v>
      </c>
      <c r="G110" s="6" t="s">
        <v>189</v>
      </c>
      <c r="H110" s="3" t="s">
        <v>201</v>
      </c>
      <c r="I110" s="3" t="s">
        <v>202</v>
      </c>
      <c r="J110" s="13" t="s">
        <v>16</v>
      </c>
      <c r="K110" s="60" t="s">
        <v>455</v>
      </c>
      <c r="L110" s="60"/>
      <c r="M110" s="60"/>
      <c r="N110" s="52" t="s">
        <v>490</v>
      </c>
      <c r="O110" s="53"/>
      <c r="P110" s="53"/>
      <c r="Q110" s="53"/>
      <c r="R110" s="53"/>
      <c r="S110" s="53"/>
      <c r="T110" s="53"/>
      <c r="U110" s="53"/>
      <c r="V110" s="54"/>
      <c r="W110" s="40" t="str">
        <f t="shared" si="1"/>
        <v>推奨_適合</v>
      </c>
      <c r="Z110" s="37" t="s">
        <v>471</v>
      </c>
    </row>
    <row r="111" spans="1:26" ht="48" x14ac:dyDescent="0.45">
      <c r="A111" s="9">
        <v>97</v>
      </c>
      <c r="B111" s="10">
        <v>1</v>
      </c>
      <c r="C111" s="6" t="s">
        <v>0</v>
      </c>
      <c r="D111" s="10" t="s">
        <v>71</v>
      </c>
      <c r="E111" s="6" t="s">
        <v>434</v>
      </c>
      <c r="F111" s="10" t="s">
        <v>188</v>
      </c>
      <c r="G111" s="6" t="s">
        <v>189</v>
      </c>
      <c r="H111" s="3" t="s">
        <v>203</v>
      </c>
      <c r="I111" s="3" t="s">
        <v>204</v>
      </c>
      <c r="J111" s="13" t="s">
        <v>16</v>
      </c>
      <c r="K111" s="60" t="s">
        <v>455</v>
      </c>
      <c r="L111" s="60"/>
      <c r="M111" s="60"/>
      <c r="N111" s="52" t="s">
        <v>490</v>
      </c>
      <c r="O111" s="53"/>
      <c r="P111" s="53"/>
      <c r="Q111" s="53"/>
      <c r="R111" s="53"/>
      <c r="S111" s="53"/>
      <c r="T111" s="53"/>
      <c r="U111" s="53"/>
      <c r="V111" s="54"/>
      <c r="W111" s="40" t="str">
        <f t="shared" si="1"/>
        <v>推奨_適合</v>
      </c>
      <c r="Z111" s="37" t="s">
        <v>471</v>
      </c>
    </row>
    <row r="112" spans="1:26" ht="48" x14ac:dyDescent="0.45">
      <c r="A112" s="9">
        <v>98</v>
      </c>
      <c r="B112" s="10">
        <v>1</v>
      </c>
      <c r="C112" s="6" t="s">
        <v>0</v>
      </c>
      <c r="D112" s="10" t="s">
        <v>71</v>
      </c>
      <c r="E112" s="6" t="s">
        <v>434</v>
      </c>
      <c r="F112" s="10" t="s">
        <v>188</v>
      </c>
      <c r="G112" s="6" t="s">
        <v>189</v>
      </c>
      <c r="H112" s="3" t="s">
        <v>205</v>
      </c>
      <c r="I112" s="3" t="s">
        <v>206</v>
      </c>
      <c r="J112" s="13" t="s">
        <v>16</v>
      </c>
      <c r="K112" s="60" t="s">
        <v>455</v>
      </c>
      <c r="L112" s="60"/>
      <c r="M112" s="60"/>
      <c r="N112" s="52" t="s">
        <v>490</v>
      </c>
      <c r="O112" s="53"/>
      <c r="P112" s="53"/>
      <c r="Q112" s="53"/>
      <c r="R112" s="53"/>
      <c r="S112" s="53"/>
      <c r="T112" s="53"/>
      <c r="U112" s="53"/>
      <c r="V112" s="54"/>
      <c r="W112" s="40" t="str">
        <f t="shared" si="1"/>
        <v>推奨_適合</v>
      </c>
      <c r="Z112" s="37" t="s">
        <v>471</v>
      </c>
    </row>
    <row r="113" spans="1:26" ht="57.6" x14ac:dyDescent="0.45">
      <c r="A113" s="9">
        <v>99</v>
      </c>
      <c r="B113" s="10">
        <v>2</v>
      </c>
      <c r="C113" s="6" t="s">
        <v>207</v>
      </c>
      <c r="D113" s="10" t="s">
        <v>1</v>
      </c>
      <c r="E113" s="6" t="s">
        <v>208</v>
      </c>
      <c r="F113" s="10" t="s">
        <v>64</v>
      </c>
      <c r="G113" s="6" t="s">
        <v>64</v>
      </c>
      <c r="H113" s="3" t="s">
        <v>433</v>
      </c>
      <c r="I113" s="3" t="s">
        <v>209</v>
      </c>
      <c r="J113" s="13" t="s">
        <v>6</v>
      </c>
      <c r="K113" s="60" t="s">
        <v>455</v>
      </c>
      <c r="L113" s="60"/>
      <c r="M113" s="60"/>
      <c r="N113" s="52" t="s">
        <v>490</v>
      </c>
      <c r="O113" s="53"/>
      <c r="P113" s="53"/>
      <c r="Q113" s="53"/>
      <c r="R113" s="53"/>
      <c r="S113" s="53"/>
      <c r="T113" s="53"/>
      <c r="U113" s="53"/>
      <c r="V113" s="54"/>
      <c r="W113" s="40" t="str">
        <f t="shared" si="1"/>
        <v>遵守_適合</v>
      </c>
      <c r="Z113" s="37" t="s">
        <v>471</v>
      </c>
    </row>
    <row r="114" spans="1:26" ht="38.4" x14ac:dyDescent="0.45">
      <c r="A114" s="9">
        <v>100</v>
      </c>
      <c r="B114" s="10">
        <v>2</v>
      </c>
      <c r="C114" s="6" t="s">
        <v>431</v>
      </c>
      <c r="D114" s="10" t="s">
        <v>1</v>
      </c>
      <c r="E114" s="6" t="s">
        <v>208</v>
      </c>
      <c r="F114" s="10" t="s">
        <v>64</v>
      </c>
      <c r="G114" s="6" t="s">
        <v>64</v>
      </c>
      <c r="H114" s="3" t="s">
        <v>210</v>
      </c>
      <c r="I114" s="3" t="s">
        <v>211</v>
      </c>
      <c r="J114" s="13" t="s">
        <v>6</v>
      </c>
      <c r="K114" s="60" t="s">
        <v>455</v>
      </c>
      <c r="L114" s="60"/>
      <c r="M114" s="60"/>
      <c r="N114" s="52" t="s">
        <v>490</v>
      </c>
      <c r="O114" s="53"/>
      <c r="P114" s="53"/>
      <c r="Q114" s="53"/>
      <c r="R114" s="53"/>
      <c r="S114" s="53"/>
      <c r="T114" s="53"/>
      <c r="U114" s="53"/>
      <c r="V114" s="54"/>
      <c r="W114" s="40" t="str">
        <f t="shared" si="1"/>
        <v>遵守_適合</v>
      </c>
      <c r="Z114" s="37" t="s">
        <v>471</v>
      </c>
    </row>
    <row r="115" spans="1:26" ht="38.4" x14ac:dyDescent="0.45">
      <c r="A115" s="9">
        <v>101</v>
      </c>
      <c r="B115" s="10">
        <v>2</v>
      </c>
      <c r="C115" s="6" t="s">
        <v>207</v>
      </c>
      <c r="D115" s="10" t="s">
        <v>1</v>
      </c>
      <c r="E115" s="6" t="s">
        <v>208</v>
      </c>
      <c r="F115" s="10" t="s">
        <v>64</v>
      </c>
      <c r="G115" s="6" t="s">
        <v>64</v>
      </c>
      <c r="H115" s="3" t="s">
        <v>414</v>
      </c>
      <c r="I115" s="3" t="s">
        <v>212</v>
      </c>
      <c r="J115" s="13" t="s">
        <v>6</v>
      </c>
      <c r="K115" s="60" t="s">
        <v>455</v>
      </c>
      <c r="L115" s="60"/>
      <c r="M115" s="60"/>
      <c r="N115" s="52" t="s">
        <v>490</v>
      </c>
      <c r="O115" s="53"/>
      <c r="P115" s="53"/>
      <c r="Q115" s="53"/>
      <c r="R115" s="53"/>
      <c r="S115" s="53"/>
      <c r="T115" s="53"/>
      <c r="U115" s="53"/>
      <c r="V115" s="54"/>
      <c r="W115" s="40" t="str">
        <f t="shared" si="1"/>
        <v>遵守_適合</v>
      </c>
      <c r="Z115" s="37" t="s">
        <v>471</v>
      </c>
    </row>
    <row r="116" spans="1:26" ht="67.2" x14ac:dyDescent="0.45">
      <c r="A116" s="9">
        <v>102</v>
      </c>
      <c r="B116" s="10">
        <v>2</v>
      </c>
      <c r="C116" s="6" t="s">
        <v>207</v>
      </c>
      <c r="D116" s="10" t="s">
        <v>1</v>
      </c>
      <c r="E116" s="6" t="s">
        <v>208</v>
      </c>
      <c r="F116" s="10" t="s">
        <v>64</v>
      </c>
      <c r="G116" s="6" t="s">
        <v>64</v>
      </c>
      <c r="H116" s="3" t="s">
        <v>432</v>
      </c>
      <c r="I116" s="3" t="s">
        <v>213</v>
      </c>
      <c r="J116" s="13" t="s">
        <v>16</v>
      </c>
      <c r="K116" s="60" t="s">
        <v>455</v>
      </c>
      <c r="L116" s="60"/>
      <c r="M116" s="60"/>
      <c r="N116" s="52" t="s">
        <v>490</v>
      </c>
      <c r="O116" s="53"/>
      <c r="P116" s="53"/>
      <c r="Q116" s="53"/>
      <c r="R116" s="53"/>
      <c r="S116" s="53"/>
      <c r="T116" s="53"/>
      <c r="U116" s="53"/>
      <c r="V116" s="54"/>
      <c r="W116" s="40" t="str">
        <f t="shared" si="1"/>
        <v>推奨_適合</v>
      </c>
      <c r="Z116" s="37" t="s">
        <v>471</v>
      </c>
    </row>
    <row r="117" spans="1:26" ht="38.4" x14ac:dyDescent="0.45">
      <c r="A117" s="9">
        <v>103</v>
      </c>
      <c r="B117" s="10">
        <v>2</v>
      </c>
      <c r="C117" s="6" t="s">
        <v>207</v>
      </c>
      <c r="D117" s="10" t="s">
        <v>1</v>
      </c>
      <c r="E117" s="6" t="s">
        <v>208</v>
      </c>
      <c r="F117" s="10" t="s">
        <v>64</v>
      </c>
      <c r="G117" s="6" t="s">
        <v>64</v>
      </c>
      <c r="H117" s="3" t="s">
        <v>214</v>
      </c>
      <c r="I117" s="3" t="s">
        <v>215</v>
      </c>
      <c r="J117" s="13" t="s">
        <v>16</v>
      </c>
      <c r="K117" s="60" t="s">
        <v>455</v>
      </c>
      <c r="L117" s="60"/>
      <c r="M117" s="60"/>
      <c r="N117" s="52" t="s">
        <v>490</v>
      </c>
      <c r="O117" s="53"/>
      <c r="P117" s="53"/>
      <c r="Q117" s="53"/>
      <c r="R117" s="53"/>
      <c r="S117" s="53"/>
      <c r="T117" s="53"/>
      <c r="U117" s="53"/>
      <c r="V117" s="54"/>
      <c r="W117" s="40" t="str">
        <f t="shared" si="1"/>
        <v>推奨_適合</v>
      </c>
      <c r="Z117" s="37" t="s">
        <v>471</v>
      </c>
    </row>
    <row r="118" spans="1:26" ht="48" x14ac:dyDescent="0.45">
      <c r="A118" s="9">
        <v>104</v>
      </c>
      <c r="B118" s="10">
        <v>2</v>
      </c>
      <c r="C118" s="6" t="s">
        <v>207</v>
      </c>
      <c r="D118" s="10" t="s">
        <v>1</v>
      </c>
      <c r="E118" s="6" t="s">
        <v>208</v>
      </c>
      <c r="F118" s="10" t="s">
        <v>64</v>
      </c>
      <c r="G118" s="6" t="s">
        <v>64</v>
      </c>
      <c r="H118" s="3" t="s">
        <v>216</v>
      </c>
      <c r="I118" s="3" t="s">
        <v>217</v>
      </c>
      <c r="J118" s="13" t="s">
        <v>16</v>
      </c>
      <c r="K118" s="60" t="s">
        <v>455</v>
      </c>
      <c r="L118" s="60"/>
      <c r="M118" s="60"/>
      <c r="N118" s="52" t="s">
        <v>490</v>
      </c>
      <c r="O118" s="53"/>
      <c r="P118" s="53"/>
      <c r="Q118" s="53"/>
      <c r="R118" s="53"/>
      <c r="S118" s="53"/>
      <c r="T118" s="53"/>
      <c r="U118" s="53"/>
      <c r="V118" s="54"/>
      <c r="W118" s="40" t="str">
        <f t="shared" si="1"/>
        <v>推奨_適合</v>
      </c>
      <c r="Z118" s="37" t="s">
        <v>471</v>
      </c>
    </row>
    <row r="119" spans="1:26" ht="57.6" x14ac:dyDescent="0.45">
      <c r="A119" s="9">
        <v>105</v>
      </c>
      <c r="B119" s="10">
        <v>2</v>
      </c>
      <c r="C119" s="6" t="s">
        <v>207</v>
      </c>
      <c r="D119" s="10" t="s">
        <v>1</v>
      </c>
      <c r="E119" s="6" t="s">
        <v>208</v>
      </c>
      <c r="F119" s="10" t="s">
        <v>64</v>
      </c>
      <c r="G119" s="6" t="s">
        <v>64</v>
      </c>
      <c r="H119" s="3" t="s">
        <v>218</v>
      </c>
      <c r="I119" s="3" t="s">
        <v>219</v>
      </c>
      <c r="J119" s="14" t="s">
        <v>220</v>
      </c>
      <c r="K119" s="60" t="s">
        <v>455</v>
      </c>
      <c r="L119" s="60"/>
      <c r="M119" s="60"/>
      <c r="N119" s="52" t="s">
        <v>490</v>
      </c>
      <c r="O119" s="53"/>
      <c r="P119" s="53"/>
      <c r="Q119" s="53"/>
      <c r="R119" s="53"/>
      <c r="S119" s="53"/>
      <c r="T119" s="53"/>
      <c r="U119" s="53"/>
      <c r="V119" s="54"/>
      <c r="W119" s="40" t="str">
        <f t="shared" si="1"/>
        <v>遵守_適合</v>
      </c>
      <c r="Z119" s="37" t="s">
        <v>471</v>
      </c>
    </row>
    <row r="120" spans="1:26" ht="38.4" x14ac:dyDescent="0.45">
      <c r="A120" s="9">
        <v>106</v>
      </c>
      <c r="B120" s="10">
        <v>2</v>
      </c>
      <c r="C120" s="6" t="s">
        <v>207</v>
      </c>
      <c r="D120" s="10" t="s">
        <v>1</v>
      </c>
      <c r="E120" s="6" t="s">
        <v>208</v>
      </c>
      <c r="F120" s="10" t="s">
        <v>64</v>
      </c>
      <c r="G120" s="6" t="s">
        <v>64</v>
      </c>
      <c r="H120" s="3" t="s">
        <v>221</v>
      </c>
      <c r="I120" s="3" t="s">
        <v>222</v>
      </c>
      <c r="J120" s="14" t="s">
        <v>223</v>
      </c>
      <c r="K120" s="60" t="s">
        <v>455</v>
      </c>
      <c r="L120" s="60"/>
      <c r="M120" s="60"/>
      <c r="N120" s="52" t="s">
        <v>490</v>
      </c>
      <c r="O120" s="53"/>
      <c r="P120" s="53"/>
      <c r="Q120" s="53"/>
      <c r="R120" s="53"/>
      <c r="S120" s="53"/>
      <c r="T120" s="53"/>
      <c r="U120" s="53"/>
      <c r="V120" s="54"/>
      <c r="W120" s="40" t="str">
        <f t="shared" si="1"/>
        <v>遵守_適合</v>
      </c>
      <c r="Z120" s="37" t="s">
        <v>471</v>
      </c>
    </row>
    <row r="121" spans="1:26" ht="134.4" x14ac:dyDescent="0.45">
      <c r="A121" s="9">
        <v>107</v>
      </c>
      <c r="B121" s="10">
        <v>2</v>
      </c>
      <c r="C121" s="6" t="s">
        <v>207</v>
      </c>
      <c r="D121" s="10" t="s">
        <v>1</v>
      </c>
      <c r="E121" s="6" t="s">
        <v>208</v>
      </c>
      <c r="F121" s="10" t="s">
        <v>64</v>
      </c>
      <c r="G121" s="6" t="s">
        <v>224</v>
      </c>
      <c r="H121" s="3" t="s">
        <v>225</v>
      </c>
      <c r="I121" s="3" t="s">
        <v>226</v>
      </c>
      <c r="J121" s="13" t="s">
        <v>16</v>
      </c>
      <c r="K121" s="60" t="s">
        <v>455</v>
      </c>
      <c r="L121" s="60"/>
      <c r="M121" s="60"/>
      <c r="N121" s="52" t="s">
        <v>490</v>
      </c>
      <c r="O121" s="53"/>
      <c r="P121" s="53"/>
      <c r="Q121" s="53"/>
      <c r="R121" s="53"/>
      <c r="S121" s="53"/>
      <c r="T121" s="53"/>
      <c r="U121" s="53"/>
      <c r="V121" s="54"/>
      <c r="W121" s="40" t="str">
        <f t="shared" si="1"/>
        <v>推奨_適合</v>
      </c>
      <c r="Z121" s="37" t="s">
        <v>471</v>
      </c>
    </row>
    <row r="122" spans="1:26" ht="48" x14ac:dyDescent="0.45">
      <c r="A122" s="9">
        <v>108</v>
      </c>
      <c r="B122" s="10">
        <v>2</v>
      </c>
      <c r="C122" s="6" t="s">
        <v>207</v>
      </c>
      <c r="D122" s="10" t="s">
        <v>1</v>
      </c>
      <c r="E122" s="6" t="s">
        <v>208</v>
      </c>
      <c r="F122" s="10" t="s">
        <v>224</v>
      </c>
      <c r="G122" s="6" t="s">
        <v>224</v>
      </c>
      <c r="H122" s="3" t="s">
        <v>227</v>
      </c>
      <c r="I122" s="3" t="s">
        <v>415</v>
      </c>
      <c r="J122" s="13" t="s">
        <v>228</v>
      </c>
      <c r="K122" s="60" t="s">
        <v>455</v>
      </c>
      <c r="L122" s="60"/>
      <c r="M122" s="60"/>
      <c r="N122" s="52" t="s">
        <v>490</v>
      </c>
      <c r="O122" s="53"/>
      <c r="P122" s="53"/>
      <c r="Q122" s="53"/>
      <c r="R122" s="53"/>
      <c r="S122" s="53"/>
      <c r="T122" s="53"/>
      <c r="U122" s="53"/>
      <c r="V122" s="54"/>
      <c r="W122" s="40" t="str">
        <f t="shared" si="1"/>
        <v>推奨_適合</v>
      </c>
      <c r="Z122" s="37" t="s">
        <v>471</v>
      </c>
    </row>
    <row r="123" spans="1:26" ht="38.4" x14ac:dyDescent="0.45">
      <c r="A123" s="9">
        <v>109</v>
      </c>
      <c r="B123" s="10">
        <v>2</v>
      </c>
      <c r="C123" s="6" t="s">
        <v>431</v>
      </c>
      <c r="D123" s="10" t="s">
        <v>62</v>
      </c>
      <c r="E123" s="6" t="s">
        <v>229</v>
      </c>
      <c r="F123" s="10" t="s">
        <v>64</v>
      </c>
      <c r="G123" s="6" t="s">
        <v>64</v>
      </c>
      <c r="H123" s="3" t="s">
        <v>230</v>
      </c>
      <c r="I123" s="3" t="s">
        <v>231</v>
      </c>
      <c r="J123" s="13" t="s">
        <v>6</v>
      </c>
      <c r="K123" s="60" t="s">
        <v>455</v>
      </c>
      <c r="L123" s="60"/>
      <c r="M123" s="60"/>
      <c r="N123" s="52" t="s">
        <v>490</v>
      </c>
      <c r="O123" s="53"/>
      <c r="P123" s="53"/>
      <c r="Q123" s="53"/>
      <c r="R123" s="53"/>
      <c r="S123" s="53"/>
      <c r="T123" s="53"/>
      <c r="U123" s="53"/>
      <c r="V123" s="54"/>
      <c r="W123" s="40" t="str">
        <f t="shared" si="1"/>
        <v>遵守_適合</v>
      </c>
      <c r="Z123" s="37" t="s">
        <v>471</v>
      </c>
    </row>
    <row r="124" spans="1:26" ht="38.4" x14ac:dyDescent="0.45">
      <c r="A124" s="9">
        <v>110</v>
      </c>
      <c r="B124" s="10">
        <v>2</v>
      </c>
      <c r="C124" s="6" t="s">
        <v>431</v>
      </c>
      <c r="D124" s="10" t="s">
        <v>62</v>
      </c>
      <c r="E124" s="6" t="s">
        <v>229</v>
      </c>
      <c r="F124" s="10" t="s">
        <v>64</v>
      </c>
      <c r="G124" s="6" t="s">
        <v>64</v>
      </c>
      <c r="H124" s="3" t="s">
        <v>232</v>
      </c>
      <c r="I124" s="3" t="s">
        <v>233</v>
      </c>
      <c r="J124" s="13" t="s">
        <v>16</v>
      </c>
      <c r="K124" s="60" t="s">
        <v>455</v>
      </c>
      <c r="L124" s="60"/>
      <c r="M124" s="60"/>
      <c r="N124" s="52" t="s">
        <v>490</v>
      </c>
      <c r="O124" s="53"/>
      <c r="P124" s="53"/>
      <c r="Q124" s="53"/>
      <c r="R124" s="53"/>
      <c r="S124" s="53"/>
      <c r="T124" s="53"/>
      <c r="U124" s="53"/>
      <c r="V124" s="54"/>
      <c r="W124" s="40" t="str">
        <f t="shared" si="1"/>
        <v>推奨_適合</v>
      </c>
      <c r="Z124" s="37" t="s">
        <v>471</v>
      </c>
    </row>
    <row r="125" spans="1:26" ht="76.8" x14ac:dyDescent="0.45">
      <c r="A125" s="9">
        <v>111</v>
      </c>
      <c r="B125" s="10">
        <v>2</v>
      </c>
      <c r="C125" s="6" t="s">
        <v>207</v>
      </c>
      <c r="D125" s="10" t="s">
        <v>62</v>
      </c>
      <c r="E125" s="6" t="s">
        <v>229</v>
      </c>
      <c r="F125" s="10" t="s">
        <v>64</v>
      </c>
      <c r="G125" s="6" t="s">
        <v>64</v>
      </c>
      <c r="H125" s="3" t="s">
        <v>234</v>
      </c>
      <c r="I125" s="3" t="s">
        <v>445</v>
      </c>
      <c r="J125" s="13" t="s">
        <v>16</v>
      </c>
      <c r="K125" s="60" t="s">
        <v>455</v>
      </c>
      <c r="L125" s="60"/>
      <c r="M125" s="60"/>
      <c r="N125" s="52" t="s">
        <v>490</v>
      </c>
      <c r="O125" s="53"/>
      <c r="P125" s="53"/>
      <c r="Q125" s="53"/>
      <c r="R125" s="53"/>
      <c r="S125" s="53"/>
      <c r="T125" s="53"/>
      <c r="U125" s="53"/>
      <c r="V125" s="54"/>
      <c r="W125" s="40" t="str">
        <f t="shared" si="1"/>
        <v>推奨_適合</v>
      </c>
      <c r="Z125" s="37" t="s">
        <v>471</v>
      </c>
    </row>
    <row r="126" spans="1:26" ht="38.4" x14ac:dyDescent="0.45">
      <c r="A126" s="9">
        <v>112</v>
      </c>
      <c r="B126" s="10">
        <v>2</v>
      </c>
      <c r="C126" s="6" t="s">
        <v>207</v>
      </c>
      <c r="D126" s="10" t="s">
        <v>62</v>
      </c>
      <c r="E126" s="6" t="s">
        <v>229</v>
      </c>
      <c r="F126" s="10" t="s">
        <v>64</v>
      </c>
      <c r="G126" s="6" t="s">
        <v>64</v>
      </c>
      <c r="H126" s="3" t="s">
        <v>235</v>
      </c>
      <c r="I126" s="3" t="s">
        <v>416</v>
      </c>
      <c r="J126" s="13" t="s">
        <v>16</v>
      </c>
      <c r="K126" s="60" t="s">
        <v>455</v>
      </c>
      <c r="L126" s="60"/>
      <c r="M126" s="60"/>
      <c r="N126" s="52" t="s">
        <v>490</v>
      </c>
      <c r="O126" s="53"/>
      <c r="P126" s="53"/>
      <c r="Q126" s="53"/>
      <c r="R126" s="53"/>
      <c r="S126" s="53"/>
      <c r="T126" s="53"/>
      <c r="U126" s="53"/>
      <c r="V126" s="54"/>
      <c r="W126" s="40" t="str">
        <f t="shared" si="1"/>
        <v>推奨_適合</v>
      </c>
      <c r="Z126" s="37" t="s">
        <v>471</v>
      </c>
    </row>
    <row r="127" spans="1:26" ht="38.4" x14ac:dyDescent="0.45">
      <c r="A127" s="9">
        <v>113</v>
      </c>
      <c r="B127" s="10">
        <v>2</v>
      </c>
      <c r="C127" s="6" t="s">
        <v>431</v>
      </c>
      <c r="D127" s="10" t="s">
        <v>62</v>
      </c>
      <c r="E127" s="6" t="s">
        <v>229</v>
      </c>
      <c r="F127" s="10" t="s">
        <v>64</v>
      </c>
      <c r="G127" s="6" t="s">
        <v>64</v>
      </c>
      <c r="H127" s="3" t="s">
        <v>236</v>
      </c>
      <c r="I127" s="3" t="s">
        <v>417</v>
      </c>
      <c r="J127" s="13" t="s">
        <v>16</v>
      </c>
      <c r="K127" s="60" t="s">
        <v>455</v>
      </c>
      <c r="L127" s="60"/>
      <c r="M127" s="60"/>
      <c r="N127" s="52" t="s">
        <v>490</v>
      </c>
      <c r="O127" s="53"/>
      <c r="P127" s="53"/>
      <c r="Q127" s="53"/>
      <c r="R127" s="53"/>
      <c r="S127" s="53"/>
      <c r="T127" s="53"/>
      <c r="U127" s="53"/>
      <c r="V127" s="54"/>
      <c r="W127" s="40" t="str">
        <f t="shared" si="1"/>
        <v>推奨_適合</v>
      </c>
      <c r="Z127" s="37" t="s">
        <v>471</v>
      </c>
    </row>
    <row r="128" spans="1:26" ht="38.4" x14ac:dyDescent="0.45">
      <c r="A128" s="9">
        <v>114</v>
      </c>
      <c r="B128" s="10">
        <v>2</v>
      </c>
      <c r="C128" s="6" t="s">
        <v>431</v>
      </c>
      <c r="D128" s="10" t="s">
        <v>62</v>
      </c>
      <c r="E128" s="6" t="s">
        <v>229</v>
      </c>
      <c r="F128" s="10" t="s">
        <v>64</v>
      </c>
      <c r="G128" s="6" t="s">
        <v>64</v>
      </c>
      <c r="H128" s="3" t="s">
        <v>237</v>
      </c>
      <c r="I128" s="3" t="s">
        <v>238</v>
      </c>
      <c r="J128" s="13" t="s">
        <v>16</v>
      </c>
      <c r="K128" s="60" t="s">
        <v>455</v>
      </c>
      <c r="L128" s="60"/>
      <c r="M128" s="60"/>
      <c r="N128" s="52" t="s">
        <v>490</v>
      </c>
      <c r="O128" s="53"/>
      <c r="P128" s="53"/>
      <c r="Q128" s="53"/>
      <c r="R128" s="53"/>
      <c r="S128" s="53"/>
      <c r="T128" s="53"/>
      <c r="U128" s="53"/>
      <c r="V128" s="54"/>
      <c r="W128" s="40" t="str">
        <f t="shared" si="1"/>
        <v>推奨_適合</v>
      </c>
      <c r="Z128" s="37" t="s">
        <v>471</v>
      </c>
    </row>
    <row r="129" spans="1:26" ht="48" x14ac:dyDescent="0.45">
      <c r="A129" s="9">
        <v>115</v>
      </c>
      <c r="B129" s="10">
        <v>3</v>
      </c>
      <c r="C129" s="6" t="s">
        <v>239</v>
      </c>
      <c r="D129" s="10" t="s">
        <v>1</v>
      </c>
      <c r="E129" s="6" t="s">
        <v>418</v>
      </c>
      <c r="F129" s="10" t="s">
        <v>64</v>
      </c>
      <c r="G129" s="6" t="s">
        <v>64</v>
      </c>
      <c r="H129" s="3" t="s">
        <v>241</v>
      </c>
      <c r="I129" s="3" t="s">
        <v>242</v>
      </c>
      <c r="J129" s="13" t="s">
        <v>6</v>
      </c>
      <c r="K129" s="60" t="s">
        <v>455</v>
      </c>
      <c r="L129" s="60"/>
      <c r="M129" s="60"/>
      <c r="N129" s="52" t="s">
        <v>490</v>
      </c>
      <c r="O129" s="53"/>
      <c r="P129" s="53"/>
      <c r="Q129" s="53"/>
      <c r="R129" s="53"/>
      <c r="S129" s="53"/>
      <c r="T129" s="53"/>
      <c r="U129" s="53"/>
      <c r="V129" s="54"/>
      <c r="W129" s="40" t="str">
        <f t="shared" si="1"/>
        <v>遵守_適合</v>
      </c>
      <c r="Z129" s="37" t="s">
        <v>471</v>
      </c>
    </row>
    <row r="130" spans="1:26" ht="38.4" x14ac:dyDescent="0.45">
      <c r="A130" s="9">
        <v>116</v>
      </c>
      <c r="B130" s="10">
        <v>3</v>
      </c>
      <c r="C130" s="6" t="s">
        <v>239</v>
      </c>
      <c r="D130" s="10" t="s">
        <v>1</v>
      </c>
      <c r="E130" s="6" t="s">
        <v>240</v>
      </c>
      <c r="F130" s="10" t="s">
        <v>64</v>
      </c>
      <c r="G130" s="6" t="s">
        <v>64</v>
      </c>
      <c r="H130" s="3" t="s">
        <v>243</v>
      </c>
      <c r="I130" s="3" t="s">
        <v>244</v>
      </c>
      <c r="J130" s="13" t="s">
        <v>6</v>
      </c>
      <c r="K130" s="60" t="s">
        <v>455</v>
      </c>
      <c r="L130" s="60"/>
      <c r="M130" s="60"/>
      <c r="N130" s="52" t="s">
        <v>490</v>
      </c>
      <c r="O130" s="53"/>
      <c r="P130" s="53"/>
      <c r="Q130" s="53"/>
      <c r="R130" s="53"/>
      <c r="S130" s="53"/>
      <c r="T130" s="53"/>
      <c r="U130" s="53"/>
      <c r="V130" s="54"/>
      <c r="W130" s="40" t="str">
        <f t="shared" si="1"/>
        <v>遵守_適合</v>
      </c>
      <c r="Z130" s="37" t="s">
        <v>471</v>
      </c>
    </row>
    <row r="131" spans="1:26" ht="48" x14ac:dyDescent="0.45">
      <c r="A131" s="9">
        <v>117</v>
      </c>
      <c r="B131" s="10">
        <v>3</v>
      </c>
      <c r="C131" s="6" t="s">
        <v>239</v>
      </c>
      <c r="D131" s="10" t="s">
        <v>1</v>
      </c>
      <c r="E131" s="6" t="s">
        <v>418</v>
      </c>
      <c r="F131" s="10" t="s">
        <v>64</v>
      </c>
      <c r="G131" s="6" t="s">
        <v>64</v>
      </c>
      <c r="H131" s="5" t="s">
        <v>245</v>
      </c>
      <c r="I131" s="5" t="s">
        <v>393</v>
      </c>
      <c r="J131" s="13" t="s">
        <v>6</v>
      </c>
      <c r="K131" s="60" t="s">
        <v>455</v>
      </c>
      <c r="L131" s="60"/>
      <c r="M131" s="60"/>
      <c r="N131" s="52" t="s">
        <v>490</v>
      </c>
      <c r="O131" s="53"/>
      <c r="P131" s="53"/>
      <c r="Q131" s="53"/>
      <c r="R131" s="53"/>
      <c r="S131" s="53"/>
      <c r="T131" s="53"/>
      <c r="U131" s="53"/>
      <c r="V131" s="54"/>
      <c r="W131" s="40" t="str">
        <f t="shared" si="1"/>
        <v>遵守_適合</v>
      </c>
      <c r="Z131" s="37" t="s">
        <v>471</v>
      </c>
    </row>
    <row r="132" spans="1:26" ht="48" x14ac:dyDescent="0.45">
      <c r="A132" s="9">
        <v>118</v>
      </c>
      <c r="B132" s="10">
        <v>3</v>
      </c>
      <c r="C132" s="6" t="s">
        <v>239</v>
      </c>
      <c r="D132" s="10" t="s">
        <v>1</v>
      </c>
      <c r="E132" s="6" t="s">
        <v>418</v>
      </c>
      <c r="F132" s="10" t="s">
        <v>64</v>
      </c>
      <c r="G132" s="6" t="s">
        <v>64</v>
      </c>
      <c r="H132" s="5" t="s">
        <v>246</v>
      </c>
      <c r="I132" s="5" t="s">
        <v>394</v>
      </c>
      <c r="J132" s="13" t="s">
        <v>6</v>
      </c>
      <c r="K132" s="60" t="s">
        <v>455</v>
      </c>
      <c r="L132" s="60"/>
      <c r="M132" s="60"/>
      <c r="N132" s="52" t="s">
        <v>490</v>
      </c>
      <c r="O132" s="53"/>
      <c r="P132" s="53"/>
      <c r="Q132" s="53"/>
      <c r="R132" s="53"/>
      <c r="S132" s="53"/>
      <c r="T132" s="53"/>
      <c r="U132" s="53"/>
      <c r="V132" s="54"/>
      <c r="W132" s="40" t="str">
        <f t="shared" si="1"/>
        <v>遵守_適合</v>
      </c>
      <c r="Z132" s="37" t="s">
        <v>471</v>
      </c>
    </row>
    <row r="133" spans="1:26" ht="48" x14ac:dyDescent="0.45">
      <c r="A133" s="9">
        <v>119</v>
      </c>
      <c r="B133" s="10">
        <v>3</v>
      </c>
      <c r="C133" s="6" t="s">
        <v>239</v>
      </c>
      <c r="D133" s="10" t="s">
        <v>1</v>
      </c>
      <c r="E133" s="6" t="s">
        <v>418</v>
      </c>
      <c r="F133" s="10" t="s">
        <v>64</v>
      </c>
      <c r="G133" s="6" t="s">
        <v>64</v>
      </c>
      <c r="H133" s="5" t="s">
        <v>247</v>
      </c>
      <c r="I133" s="5" t="s">
        <v>248</v>
      </c>
      <c r="J133" s="13" t="s">
        <v>16</v>
      </c>
      <c r="K133" s="60" t="s">
        <v>455</v>
      </c>
      <c r="L133" s="60"/>
      <c r="M133" s="60"/>
      <c r="N133" s="52" t="s">
        <v>490</v>
      </c>
      <c r="O133" s="53"/>
      <c r="P133" s="53"/>
      <c r="Q133" s="53"/>
      <c r="R133" s="53"/>
      <c r="S133" s="53"/>
      <c r="T133" s="53"/>
      <c r="U133" s="53"/>
      <c r="V133" s="54"/>
      <c r="W133" s="40" t="str">
        <f t="shared" si="1"/>
        <v>推奨_適合</v>
      </c>
      <c r="Z133" s="37" t="s">
        <v>471</v>
      </c>
    </row>
    <row r="134" spans="1:26" ht="67.2" x14ac:dyDescent="0.45">
      <c r="A134" s="9">
        <v>120</v>
      </c>
      <c r="B134" s="10">
        <v>3</v>
      </c>
      <c r="C134" s="6" t="s">
        <v>239</v>
      </c>
      <c r="D134" s="10" t="s">
        <v>1</v>
      </c>
      <c r="E134" s="6" t="s">
        <v>240</v>
      </c>
      <c r="F134" s="10" t="s">
        <v>64</v>
      </c>
      <c r="G134" s="6" t="s">
        <v>64</v>
      </c>
      <c r="H134" s="5" t="s">
        <v>249</v>
      </c>
      <c r="I134" s="5" t="s">
        <v>250</v>
      </c>
      <c r="J134" s="13" t="s">
        <v>6</v>
      </c>
      <c r="K134" s="60" t="s">
        <v>455</v>
      </c>
      <c r="L134" s="60"/>
      <c r="M134" s="60"/>
      <c r="N134" s="52" t="s">
        <v>490</v>
      </c>
      <c r="O134" s="53"/>
      <c r="P134" s="53"/>
      <c r="Q134" s="53"/>
      <c r="R134" s="53"/>
      <c r="S134" s="53"/>
      <c r="T134" s="53"/>
      <c r="U134" s="53"/>
      <c r="V134" s="54"/>
      <c r="W134" s="40" t="str">
        <f t="shared" si="1"/>
        <v>遵守_適合</v>
      </c>
      <c r="Z134" s="37" t="s">
        <v>471</v>
      </c>
    </row>
    <row r="135" spans="1:26" ht="48" x14ac:dyDescent="0.45">
      <c r="A135" s="9">
        <v>121</v>
      </c>
      <c r="B135" s="10">
        <v>3</v>
      </c>
      <c r="C135" s="6" t="s">
        <v>239</v>
      </c>
      <c r="D135" s="10" t="s">
        <v>1</v>
      </c>
      <c r="E135" s="6" t="s">
        <v>418</v>
      </c>
      <c r="F135" s="10" t="s">
        <v>64</v>
      </c>
      <c r="G135" s="6" t="s">
        <v>64</v>
      </c>
      <c r="H135" s="5" t="s">
        <v>251</v>
      </c>
      <c r="I135" s="5" t="s">
        <v>252</v>
      </c>
      <c r="J135" s="13" t="s">
        <v>6</v>
      </c>
      <c r="K135" s="60" t="s">
        <v>455</v>
      </c>
      <c r="L135" s="60"/>
      <c r="M135" s="60"/>
      <c r="N135" s="52" t="s">
        <v>490</v>
      </c>
      <c r="O135" s="53"/>
      <c r="P135" s="53"/>
      <c r="Q135" s="53"/>
      <c r="R135" s="53"/>
      <c r="S135" s="53"/>
      <c r="T135" s="53"/>
      <c r="U135" s="53"/>
      <c r="V135" s="54"/>
      <c r="W135" s="40" t="str">
        <f t="shared" si="1"/>
        <v>遵守_適合</v>
      </c>
      <c r="Z135" s="37" t="s">
        <v>471</v>
      </c>
    </row>
    <row r="136" spans="1:26" ht="48" x14ac:dyDescent="0.45">
      <c r="A136" s="9">
        <v>122</v>
      </c>
      <c r="B136" s="10">
        <v>3</v>
      </c>
      <c r="C136" s="6" t="s">
        <v>239</v>
      </c>
      <c r="D136" s="10" t="s">
        <v>1</v>
      </c>
      <c r="E136" s="6" t="s">
        <v>418</v>
      </c>
      <c r="F136" s="10" t="s">
        <v>64</v>
      </c>
      <c r="G136" s="6" t="s">
        <v>64</v>
      </c>
      <c r="H136" s="5" t="s">
        <v>253</v>
      </c>
      <c r="I136" s="5" t="s">
        <v>254</v>
      </c>
      <c r="J136" s="13" t="s">
        <v>6</v>
      </c>
      <c r="K136" s="60" t="s">
        <v>455</v>
      </c>
      <c r="L136" s="60"/>
      <c r="M136" s="60"/>
      <c r="N136" s="52" t="s">
        <v>490</v>
      </c>
      <c r="O136" s="53"/>
      <c r="P136" s="53"/>
      <c r="Q136" s="53"/>
      <c r="R136" s="53"/>
      <c r="S136" s="53"/>
      <c r="T136" s="53"/>
      <c r="U136" s="53"/>
      <c r="V136" s="54"/>
      <c r="W136" s="40" t="str">
        <f t="shared" si="1"/>
        <v>遵守_適合</v>
      </c>
      <c r="Z136" s="37" t="s">
        <v>471</v>
      </c>
    </row>
    <row r="137" spans="1:26" ht="48" x14ac:dyDescent="0.45">
      <c r="A137" s="9">
        <v>123</v>
      </c>
      <c r="B137" s="10">
        <v>3</v>
      </c>
      <c r="C137" s="6" t="s">
        <v>239</v>
      </c>
      <c r="D137" s="10" t="s">
        <v>1</v>
      </c>
      <c r="E137" s="6" t="s">
        <v>418</v>
      </c>
      <c r="F137" s="10" t="s">
        <v>64</v>
      </c>
      <c r="G137" s="6" t="s">
        <v>64</v>
      </c>
      <c r="H137" s="5" t="s">
        <v>255</v>
      </c>
      <c r="I137" s="5" t="s">
        <v>256</v>
      </c>
      <c r="J137" s="13" t="s">
        <v>6</v>
      </c>
      <c r="K137" s="60" t="s">
        <v>455</v>
      </c>
      <c r="L137" s="60"/>
      <c r="M137" s="60"/>
      <c r="N137" s="52" t="s">
        <v>490</v>
      </c>
      <c r="O137" s="53"/>
      <c r="P137" s="53"/>
      <c r="Q137" s="53"/>
      <c r="R137" s="53"/>
      <c r="S137" s="53"/>
      <c r="T137" s="53"/>
      <c r="U137" s="53"/>
      <c r="V137" s="54"/>
      <c r="W137" s="40" t="str">
        <f t="shared" si="1"/>
        <v>遵守_適合</v>
      </c>
      <c r="Z137" s="37" t="s">
        <v>471</v>
      </c>
    </row>
    <row r="138" spans="1:26" ht="67.2" x14ac:dyDescent="0.45">
      <c r="A138" s="9">
        <v>124</v>
      </c>
      <c r="B138" s="10">
        <v>3</v>
      </c>
      <c r="C138" s="6" t="s">
        <v>239</v>
      </c>
      <c r="D138" s="10" t="s">
        <v>1</v>
      </c>
      <c r="E138" s="6" t="s">
        <v>240</v>
      </c>
      <c r="F138" s="10" t="s">
        <v>64</v>
      </c>
      <c r="G138" s="6" t="s">
        <v>64</v>
      </c>
      <c r="H138" s="5" t="s">
        <v>430</v>
      </c>
      <c r="I138" s="5" t="s">
        <v>257</v>
      </c>
      <c r="J138" s="13" t="s">
        <v>6</v>
      </c>
      <c r="K138" s="60" t="s">
        <v>455</v>
      </c>
      <c r="L138" s="60"/>
      <c r="M138" s="60"/>
      <c r="N138" s="52" t="s">
        <v>490</v>
      </c>
      <c r="O138" s="53"/>
      <c r="P138" s="53"/>
      <c r="Q138" s="53"/>
      <c r="R138" s="53"/>
      <c r="S138" s="53"/>
      <c r="T138" s="53"/>
      <c r="U138" s="53"/>
      <c r="V138" s="54"/>
      <c r="W138" s="40" t="str">
        <f t="shared" si="1"/>
        <v>遵守_適合</v>
      </c>
      <c r="Z138" s="37" t="s">
        <v>471</v>
      </c>
    </row>
    <row r="139" spans="1:26" ht="48" x14ac:dyDescent="0.45">
      <c r="A139" s="9">
        <v>125</v>
      </c>
      <c r="B139" s="10">
        <v>3</v>
      </c>
      <c r="C139" s="6" t="s">
        <v>239</v>
      </c>
      <c r="D139" s="10" t="s">
        <v>1</v>
      </c>
      <c r="E139" s="6" t="s">
        <v>240</v>
      </c>
      <c r="F139" s="10" t="s">
        <v>64</v>
      </c>
      <c r="G139" s="6" t="s">
        <v>64</v>
      </c>
      <c r="H139" s="6" t="s">
        <v>429</v>
      </c>
      <c r="I139" s="6" t="s">
        <v>419</v>
      </c>
      <c r="J139" s="13" t="s">
        <v>6</v>
      </c>
      <c r="K139" s="60" t="s">
        <v>455</v>
      </c>
      <c r="L139" s="60"/>
      <c r="M139" s="60"/>
      <c r="N139" s="52" t="s">
        <v>490</v>
      </c>
      <c r="O139" s="53"/>
      <c r="P139" s="53"/>
      <c r="Q139" s="53"/>
      <c r="R139" s="53"/>
      <c r="S139" s="53"/>
      <c r="T139" s="53"/>
      <c r="U139" s="53"/>
      <c r="V139" s="54"/>
      <c r="W139" s="40" t="str">
        <f t="shared" si="1"/>
        <v>遵守_適合</v>
      </c>
      <c r="Z139" s="37" t="s">
        <v>471</v>
      </c>
    </row>
    <row r="140" spans="1:26" ht="48" x14ac:dyDescent="0.45">
      <c r="A140" s="9">
        <v>126</v>
      </c>
      <c r="B140" s="10">
        <v>3</v>
      </c>
      <c r="C140" s="6" t="s">
        <v>239</v>
      </c>
      <c r="D140" s="10" t="s">
        <v>1</v>
      </c>
      <c r="E140" s="6" t="s">
        <v>418</v>
      </c>
      <c r="F140" s="10" t="s">
        <v>64</v>
      </c>
      <c r="G140" s="6" t="s">
        <v>64</v>
      </c>
      <c r="H140" s="6" t="s">
        <v>258</v>
      </c>
      <c r="I140" s="6" t="s">
        <v>259</v>
      </c>
      <c r="J140" s="13" t="s">
        <v>6</v>
      </c>
      <c r="K140" s="60" t="s">
        <v>455</v>
      </c>
      <c r="L140" s="60"/>
      <c r="M140" s="60"/>
      <c r="N140" s="52" t="s">
        <v>490</v>
      </c>
      <c r="O140" s="53"/>
      <c r="P140" s="53"/>
      <c r="Q140" s="53"/>
      <c r="R140" s="53"/>
      <c r="S140" s="53"/>
      <c r="T140" s="53"/>
      <c r="U140" s="53"/>
      <c r="V140" s="54"/>
      <c r="W140" s="40" t="str">
        <f t="shared" si="1"/>
        <v>遵守_適合</v>
      </c>
      <c r="Z140" s="37" t="s">
        <v>471</v>
      </c>
    </row>
    <row r="141" spans="1:26" ht="48" x14ac:dyDescent="0.45">
      <c r="A141" s="9">
        <v>127</v>
      </c>
      <c r="B141" s="10">
        <v>3</v>
      </c>
      <c r="C141" s="6" t="s">
        <v>239</v>
      </c>
      <c r="D141" s="10" t="s">
        <v>1</v>
      </c>
      <c r="E141" s="6" t="s">
        <v>240</v>
      </c>
      <c r="F141" s="10" t="s">
        <v>64</v>
      </c>
      <c r="G141" s="6" t="s">
        <v>64</v>
      </c>
      <c r="H141" s="3" t="s">
        <v>260</v>
      </c>
      <c r="I141" s="3" t="s">
        <v>261</v>
      </c>
      <c r="J141" s="13" t="s">
        <v>16</v>
      </c>
      <c r="K141" s="60" t="s">
        <v>455</v>
      </c>
      <c r="L141" s="60"/>
      <c r="M141" s="60"/>
      <c r="N141" s="52" t="s">
        <v>490</v>
      </c>
      <c r="O141" s="53"/>
      <c r="P141" s="53"/>
      <c r="Q141" s="53"/>
      <c r="R141" s="53"/>
      <c r="S141" s="53"/>
      <c r="T141" s="53"/>
      <c r="U141" s="53"/>
      <c r="V141" s="54"/>
      <c r="W141" s="40" t="str">
        <f t="shared" si="1"/>
        <v>推奨_適合</v>
      </c>
      <c r="Z141" s="37" t="s">
        <v>471</v>
      </c>
    </row>
    <row r="142" spans="1:26" ht="96" x14ac:dyDescent="0.45">
      <c r="A142" s="9">
        <v>128</v>
      </c>
      <c r="B142" s="10">
        <v>3</v>
      </c>
      <c r="C142" s="6" t="s">
        <v>239</v>
      </c>
      <c r="D142" s="10" t="s">
        <v>62</v>
      </c>
      <c r="E142" s="6" t="s">
        <v>262</v>
      </c>
      <c r="F142" s="10" t="s">
        <v>3</v>
      </c>
      <c r="G142" s="6" t="s">
        <v>263</v>
      </c>
      <c r="H142" s="6" t="s">
        <v>264</v>
      </c>
      <c r="I142" s="6" t="s">
        <v>265</v>
      </c>
      <c r="J142" s="13" t="s">
        <v>6</v>
      </c>
      <c r="K142" s="60" t="s">
        <v>455</v>
      </c>
      <c r="L142" s="60"/>
      <c r="M142" s="60"/>
      <c r="N142" s="52" t="s">
        <v>490</v>
      </c>
      <c r="O142" s="53"/>
      <c r="P142" s="53"/>
      <c r="Q142" s="53"/>
      <c r="R142" s="53"/>
      <c r="S142" s="53"/>
      <c r="T142" s="53"/>
      <c r="U142" s="53"/>
      <c r="V142" s="54"/>
      <c r="W142" s="40" t="str">
        <f t="shared" si="1"/>
        <v>遵守_適合</v>
      </c>
      <c r="Z142" s="37" t="s">
        <v>471</v>
      </c>
    </row>
    <row r="143" spans="1:26" ht="182.4" x14ac:dyDescent="0.45">
      <c r="A143" s="9">
        <v>129</v>
      </c>
      <c r="B143" s="10">
        <v>3</v>
      </c>
      <c r="C143" s="6" t="s">
        <v>239</v>
      </c>
      <c r="D143" s="10" t="s">
        <v>62</v>
      </c>
      <c r="E143" s="6" t="s">
        <v>262</v>
      </c>
      <c r="F143" s="10" t="s">
        <v>3</v>
      </c>
      <c r="G143" s="6" t="s">
        <v>263</v>
      </c>
      <c r="H143" s="6" t="s">
        <v>266</v>
      </c>
      <c r="I143" s="6" t="s">
        <v>267</v>
      </c>
      <c r="J143" s="13" t="s">
        <v>6</v>
      </c>
      <c r="K143" s="60" t="s">
        <v>455</v>
      </c>
      <c r="L143" s="60"/>
      <c r="M143" s="60"/>
      <c r="N143" s="52" t="s">
        <v>490</v>
      </c>
      <c r="O143" s="53"/>
      <c r="P143" s="53"/>
      <c r="Q143" s="53"/>
      <c r="R143" s="53"/>
      <c r="S143" s="53"/>
      <c r="T143" s="53"/>
      <c r="U143" s="53"/>
      <c r="V143" s="54"/>
      <c r="W143" s="40" t="str">
        <f t="shared" si="1"/>
        <v>遵守_適合</v>
      </c>
      <c r="Z143" s="37" t="s">
        <v>471</v>
      </c>
    </row>
    <row r="144" spans="1:26" ht="48" x14ac:dyDescent="0.45">
      <c r="A144" s="9">
        <v>130</v>
      </c>
      <c r="B144" s="10">
        <v>3</v>
      </c>
      <c r="C144" s="6" t="s">
        <v>239</v>
      </c>
      <c r="D144" s="10" t="s">
        <v>62</v>
      </c>
      <c r="E144" s="6" t="s">
        <v>262</v>
      </c>
      <c r="F144" s="10" t="s">
        <v>3</v>
      </c>
      <c r="G144" s="6" t="s">
        <v>263</v>
      </c>
      <c r="H144" s="6" t="s">
        <v>268</v>
      </c>
      <c r="I144" s="6" t="s">
        <v>269</v>
      </c>
      <c r="J144" s="13" t="s">
        <v>6</v>
      </c>
      <c r="K144" s="60" t="s">
        <v>455</v>
      </c>
      <c r="L144" s="60"/>
      <c r="M144" s="60"/>
      <c r="N144" s="52" t="s">
        <v>490</v>
      </c>
      <c r="O144" s="53"/>
      <c r="P144" s="53"/>
      <c r="Q144" s="53"/>
      <c r="R144" s="53"/>
      <c r="S144" s="53"/>
      <c r="T144" s="53"/>
      <c r="U144" s="53"/>
      <c r="V144" s="54"/>
      <c r="W144" s="40" t="str">
        <f t="shared" ref="W144:W193" si="2">J144&amp;"_"&amp;K144</f>
        <v>遵守_適合</v>
      </c>
      <c r="Z144" s="37" t="s">
        <v>471</v>
      </c>
    </row>
    <row r="145" spans="1:26" ht="48" x14ac:dyDescent="0.45">
      <c r="A145" s="9">
        <v>131</v>
      </c>
      <c r="B145" s="10">
        <v>3</v>
      </c>
      <c r="C145" s="6" t="s">
        <v>239</v>
      </c>
      <c r="D145" s="10" t="s">
        <v>62</v>
      </c>
      <c r="E145" s="6" t="s">
        <v>262</v>
      </c>
      <c r="F145" s="10" t="s">
        <v>3</v>
      </c>
      <c r="G145" s="6" t="s">
        <v>428</v>
      </c>
      <c r="H145" s="6" t="s">
        <v>270</v>
      </c>
      <c r="I145" s="6" t="s">
        <v>271</v>
      </c>
      <c r="J145" s="13" t="s">
        <v>6</v>
      </c>
      <c r="K145" s="60" t="s">
        <v>455</v>
      </c>
      <c r="L145" s="60"/>
      <c r="M145" s="60"/>
      <c r="N145" s="52" t="s">
        <v>490</v>
      </c>
      <c r="O145" s="53"/>
      <c r="P145" s="53"/>
      <c r="Q145" s="53"/>
      <c r="R145" s="53"/>
      <c r="S145" s="53"/>
      <c r="T145" s="53"/>
      <c r="U145" s="53"/>
      <c r="V145" s="54"/>
      <c r="W145" s="40" t="str">
        <f t="shared" si="2"/>
        <v>遵守_適合</v>
      </c>
      <c r="Z145" s="37" t="s">
        <v>471</v>
      </c>
    </row>
    <row r="146" spans="1:26" ht="48" x14ac:dyDescent="0.45">
      <c r="A146" s="9">
        <v>132</v>
      </c>
      <c r="B146" s="10">
        <v>3</v>
      </c>
      <c r="C146" s="6" t="s">
        <v>239</v>
      </c>
      <c r="D146" s="10" t="s">
        <v>62</v>
      </c>
      <c r="E146" s="6" t="s">
        <v>262</v>
      </c>
      <c r="F146" s="10" t="s">
        <v>3</v>
      </c>
      <c r="G146" s="6" t="s">
        <v>428</v>
      </c>
      <c r="H146" s="5" t="s">
        <v>272</v>
      </c>
      <c r="I146" s="5" t="s">
        <v>273</v>
      </c>
      <c r="J146" s="13" t="s">
        <v>6</v>
      </c>
      <c r="K146" s="60" t="s">
        <v>455</v>
      </c>
      <c r="L146" s="60"/>
      <c r="M146" s="60"/>
      <c r="N146" s="52" t="s">
        <v>490</v>
      </c>
      <c r="O146" s="53"/>
      <c r="P146" s="53"/>
      <c r="Q146" s="53"/>
      <c r="R146" s="53"/>
      <c r="S146" s="53"/>
      <c r="T146" s="53"/>
      <c r="U146" s="53"/>
      <c r="V146" s="54"/>
      <c r="W146" s="40" t="str">
        <f t="shared" si="2"/>
        <v>遵守_適合</v>
      </c>
      <c r="Z146" s="37" t="s">
        <v>471</v>
      </c>
    </row>
    <row r="147" spans="1:26" ht="48" x14ac:dyDescent="0.45">
      <c r="A147" s="9">
        <v>133</v>
      </c>
      <c r="B147" s="10">
        <v>3</v>
      </c>
      <c r="C147" s="6" t="s">
        <v>239</v>
      </c>
      <c r="D147" s="10" t="s">
        <v>62</v>
      </c>
      <c r="E147" s="6" t="s">
        <v>262</v>
      </c>
      <c r="F147" s="10" t="s">
        <v>3</v>
      </c>
      <c r="G147" s="6" t="s">
        <v>428</v>
      </c>
      <c r="H147" s="5" t="s">
        <v>274</v>
      </c>
      <c r="I147" s="5" t="s">
        <v>275</v>
      </c>
      <c r="J147" s="13" t="s">
        <v>6</v>
      </c>
      <c r="K147" s="60" t="s">
        <v>455</v>
      </c>
      <c r="L147" s="60"/>
      <c r="M147" s="60"/>
      <c r="N147" s="52" t="s">
        <v>490</v>
      </c>
      <c r="O147" s="53"/>
      <c r="P147" s="53"/>
      <c r="Q147" s="53"/>
      <c r="R147" s="53"/>
      <c r="S147" s="53"/>
      <c r="T147" s="53"/>
      <c r="U147" s="53"/>
      <c r="V147" s="54"/>
      <c r="W147" s="40" t="str">
        <f t="shared" si="2"/>
        <v>遵守_適合</v>
      </c>
      <c r="Z147" s="37" t="s">
        <v>471</v>
      </c>
    </row>
    <row r="148" spans="1:26" ht="57.6" x14ac:dyDescent="0.45">
      <c r="A148" s="9">
        <v>134</v>
      </c>
      <c r="B148" s="10">
        <v>3</v>
      </c>
      <c r="C148" s="6" t="s">
        <v>239</v>
      </c>
      <c r="D148" s="10" t="s">
        <v>62</v>
      </c>
      <c r="E148" s="6" t="s">
        <v>262</v>
      </c>
      <c r="F148" s="10" t="s">
        <v>7</v>
      </c>
      <c r="G148" s="6" t="s">
        <v>276</v>
      </c>
      <c r="H148" s="3" t="s">
        <v>277</v>
      </c>
      <c r="I148" s="3" t="s">
        <v>278</v>
      </c>
      <c r="J148" s="13" t="s">
        <v>6</v>
      </c>
      <c r="K148" s="60" t="s">
        <v>455</v>
      </c>
      <c r="L148" s="60"/>
      <c r="M148" s="60"/>
      <c r="N148" s="52" t="s">
        <v>490</v>
      </c>
      <c r="O148" s="53"/>
      <c r="P148" s="53"/>
      <c r="Q148" s="53"/>
      <c r="R148" s="53"/>
      <c r="S148" s="53"/>
      <c r="T148" s="53"/>
      <c r="U148" s="53"/>
      <c r="V148" s="54"/>
      <c r="W148" s="40" t="str">
        <f t="shared" si="2"/>
        <v>遵守_適合</v>
      </c>
      <c r="Z148" s="37" t="s">
        <v>471</v>
      </c>
    </row>
    <row r="149" spans="1:26" ht="57.6" x14ac:dyDescent="0.45">
      <c r="A149" s="9">
        <v>135</v>
      </c>
      <c r="B149" s="10">
        <v>3</v>
      </c>
      <c r="C149" s="6" t="s">
        <v>239</v>
      </c>
      <c r="D149" s="10" t="s">
        <v>62</v>
      </c>
      <c r="E149" s="6" t="s">
        <v>262</v>
      </c>
      <c r="F149" s="10" t="s">
        <v>7</v>
      </c>
      <c r="G149" s="6" t="s">
        <v>276</v>
      </c>
      <c r="H149" s="3" t="s">
        <v>279</v>
      </c>
      <c r="I149" s="3" t="s">
        <v>395</v>
      </c>
      <c r="J149" s="13" t="s">
        <v>6</v>
      </c>
      <c r="K149" s="61" t="s">
        <v>455</v>
      </c>
      <c r="L149" s="62"/>
      <c r="M149" s="63"/>
      <c r="N149" s="52" t="s">
        <v>490</v>
      </c>
      <c r="O149" s="53"/>
      <c r="P149" s="53"/>
      <c r="Q149" s="53"/>
      <c r="R149" s="53"/>
      <c r="S149" s="53"/>
      <c r="T149" s="53"/>
      <c r="U149" s="53"/>
      <c r="V149" s="54"/>
      <c r="W149" s="40" t="str">
        <f t="shared" si="2"/>
        <v>遵守_適合</v>
      </c>
      <c r="X149" s="2">
        <v>1</v>
      </c>
      <c r="Y149" s="2" t="s">
        <v>466</v>
      </c>
      <c r="Z149" s="37" t="s">
        <v>484</v>
      </c>
    </row>
    <row r="150" spans="1:26" ht="57.6" x14ac:dyDescent="0.45">
      <c r="A150" s="9">
        <v>136</v>
      </c>
      <c r="B150" s="10">
        <v>3</v>
      </c>
      <c r="C150" s="6" t="s">
        <v>239</v>
      </c>
      <c r="D150" s="10" t="s">
        <v>62</v>
      </c>
      <c r="E150" s="6" t="s">
        <v>262</v>
      </c>
      <c r="F150" s="10" t="s">
        <v>7</v>
      </c>
      <c r="G150" s="6" t="s">
        <v>276</v>
      </c>
      <c r="H150" s="3" t="s">
        <v>280</v>
      </c>
      <c r="I150" s="3" t="s">
        <v>281</v>
      </c>
      <c r="J150" s="14" t="s">
        <v>16</v>
      </c>
      <c r="K150" s="61" t="s">
        <v>455</v>
      </c>
      <c r="L150" s="62"/>
      <c r="M150" s="63"/>
      <c r="N150" s="52" t="s">
        <v>490</v>
      </c>
      <c r="O150" s="53"/>
      <c r="P150" s="53"/>
      <c r="Q150" s="53"/>
      <c r="R150" s="53"/>
      <c r="S150" s="53"/>
      <c r="T150" s="53"/>
      <c r="U150" s="53"/>
      <c r="V150" s="54"/>
      <c r="W150" s="40" t="str">
        <f t="shared" si="2"/>
        <v>推奨_適合</v>
      </c>
      <c r="X150" s="2">
        <v>1</v>
      </c>
      <c r="Y150" s="2" t="s">
        <v>466</v>
      </c>
      <c r="Z150" s="37" t="s">
        <v>484</v>
      </c>
    </row>
    <row r="151" spans="1:26" ht="57.6" x14ac:dyDescent="0.45">
      <c r="A151" s="9">
        <v>137</v>
      </c>
      <c r="B151" s="10">
        <v>3</v>
      </c>
      <c r="C151" s="6" t="s">
        <v>239</v>
      </c>
      <c r="D151" s="10" t="s">
        <v>62</v>
      </c>
      <c r="E151" s="6" t="s">
        <v>262</v>
      </c>
      <c r="F151" s="10" t="s">
        <v>7</v>
      </c>
      <c r="G151" s="6" t="s">
        <v>276</v>
      </c>
      <c r="H151" s="3" t="s">
        <v>282</v>
      </c>
      <c r="I151" s="3" t="s">
        <v>283</v>
      </c>
      <c r="J151" s="13" t="s">
        <v>6</v>
      </c>
      <c r="K151" s="61" t="s">
        <v>455</v>
      </c>
      <c r="L151" s="62"/>
      <c r="M151" s="63"/>
      <c r="N151" s="52" t="s">
        <v>490</v>
      </c>
      <c r="O151" s="53"/>
      <c r="P151" s="53"/>
      <c r="Q151" s="53"/>
      <c r="R151" s="53"/>
      <c r="S151" s="53"/>
      <c r="T151" s="53"/>
      <c r="U151" s="53"/>
      <c r="V151" s="54"/>
      <c r="W151" s="40" t="str">
        <f t="shared" si="2"/>
        <v>遵守_適合</v>
      </c>
      <c r="X151" s="2">
        <v>1</v>
      </c>
      <c r="Y151" s="2" t="s">
        <v>466</v>
      </c>
      <c r="Z151" s="37" t="s">
        <v>484</v>
      </c>
    </row>
    <row r="152" spans="1:26" ht="48" x14ac:dyDescent="0.45">
      <c r="A152" s="9">
        <v>138</v>
      </c>
      <c r="B152" s="10">
        <v>3</v>
      </c>
      <c r="C152" s="6" t="s">
        <v>239</v>
      </c>
      <c r="D152" s="10" t="s">
        <v>71</v>
      </c>
      <c r="E152" s="6" t="s">
        <v>284</v>
      </c>
      <c r="F152" s="10" t="s">
        <v>3</v>
      </c>
      <c r="G152" s="6" t="s">
        <v>420</v>
      </c>
      <c r="H152" s="6" t="s">
        <v>286</v>
      </c>
      <c r="I152" s="6" t="s">
        <v>287</v>
      </c>
      <c r="J152" s="13" t="s">
        <v>6</v>
      </c>
      <c r="K152" s="61" t="s">
        <v>455</v>
      </c>
      <c r="L152" s="62"/>
      <c r="M152" s="63"/>
      <c r="N152" s="52" t="s">
        <v>490</v>
      </c>
      <c r="O152" s="53"/>
      <c r="P152" s="53"/>
      <c r="Q152" s="53"/>
      <c r="R152" s="53"/>
      <c r="S152" s="53"/>
      <c r="T152" s="53"/>
      <c r="U152" s="53"/>
      <c r="V152" s="54"/>
      <c r="W152" s="40" t="str">
        <f t="shared" si="2"/>
        <v>遵守_適合</v>
      </c>
      <c r="X152" s="2">
        <v>1</v>
      </c>
      <c r="Y152" s="2" t="s">
        <v>456</v>
      </c>
      <c r="Z152" s="37" t="s">
        <v>485</v>
      </c>
    </row>
    <row r="153" spans="1:26" ht="48" x14ac:dyDescent="0.45">
      <c r="A153" s="9">
        <v>139</v>
      </c>
      <c r="B153" s="10">
        <v>3</v>
      </c>
      <c r="C153" s="6" t="s">
        <v>239</v>
      </c>
      <c r="D153" s="10" t="s">
        <v>71</v>
      </c>
      <c r="E153" s="6" t="s">
        <v>284</v>
      </c>
      <c r="F153" s="10" t="s">
        <v>3</v>
      </c>
      <c r="G153" s="6" t="s">
        <v>285</v>
      </c>
      <c r="H153" s="3" t="s">
        <v>288</v>
      </c>
      <c r="I153" s="3" t="s">
        <v>289</v>
      </c>
      <c r="J153" s="13" t="s">
        <v>6</v>
      </c>
      <c r="K153" s="61" t="s">
        <v>455</v>
      </c>
      <c r="L153" s="62"/>
      <c r="M153" s="63"/>
      <c r="N153" s="52" t="s">
        <v>490</v>
      </c>
      <c r="O153" s="53"/>
      <c r="P153" s="53"/>
      <c r="Q153" s="53"/>
      <c r="R153" s="53"/>
      <c r="S153" s="53"/>
      <c r="T153" s="53"/>
      <c r="U153" s="53"/>
      <c r="V153" s="54"/>
      <c r="W153" s="40" t="str">
        <f t="shared" si="2"/>
        <v>遵守_適合</v>
      </c>
      <c r="X153" s="2">
        <v>1</v>
      </c>
      <c r="Y153" s="2" t="s">
        <v>456</v>
      </c>
      <c r="Z153" s="37" t="s">
        <v>485</v>
      </c>
    </row>
    <row r="154" spans="1:26" ht="48" x14ac:dyDescent="0.45">
      <c r="A154" s="9">
        <v>140</v>
      </c>
      <c r="B154" s="10">
        <v>3</v>
      </c>
      <c r="C154" s="6" t="s">
        <v>239</v>
      </c>
      <c r="D154" s="10" t="s">
        <v>71</v>
      </c>
      <c r="E154" s="6" t="s">
        <v>284</v>
      </c>
      <c r="F154" s="10" t="s">
        <v>3</v>
      </c>
      <c r="G154" s="6" t="s">
        <v>420</v>
      </c>
      <c r="H154" s="6" t="s">
        <v>290</v>
      </c>
      <c r="I154" s="6" t="s">
        <v>421</v>
      </c>
      <c r="J154" s="13" t="s">
        <v>6</v>
      </c>
      <c r="K154" s="61" t="s">
        <v>455</v>
      </c>
      <c r="L154" s="62"/>
      <c r="M154" s="63"/>
      <c r="N154" s="52" t="s">
        <v>490</v>
      </c>
      <c r="O154" s="53"/>
      <c r="P154" s="53"/>
      <c r="Q154" s="53"/>
      <c r="R154" s="53"/>
      <c r="S154" s="53"/>
      <c r="T154" s="53"/>
      <c r="U154" s="53"/>
      <c r="V154" s="54"/>
      <c r="W154" s="40" t="str">
        <f t="shared" si="2"/>
        <v>遵守_適合</v>
      </c>
      <c r="X154" s="2">
        <v>1</v>
      </c>
      <c r="Y154" s="2" t="s">
        <v>456</v>
      </c>
      <c r="Z154" s="37" t="s">
        <v>485</v>
      </c>
    </row>
    <row r="155" spans="1:26" ht="48" x14ac:dyDescent="0.45">
      <c r="A155" s="9">
        <v>141</v>
      </c>
      <c r="B155" s="10">
        <v>3</v>
      </c>
      <c r="C155" s="6" t="s">
        <v>239</v>
      </c>
      <c r="D155" s="10" t="s">
        <v>71</v>
      </c>
      <c r="E155" s="6" t="s">
        <v>284</v>
      </c>
      <c r="F155" s="10" t="s">
        <v>3</v>
      </c>
      <c r="G155" s="6" t="s">
        <v>285</v>
      </c>
      <c r="H155" s="6" t="s">
        <v>291</v>
      </c>
      <c r="I155" s="6" t="s">
        <v>292</v>
      </c>
      <c r="J155" s="13" t="s">
        <v>6</v>
      </c>
      <c r="K155" s="61" t="s">
        <v>455</v>
      </c>
      <c r="L155" s="62"/>
      <c r="M155" s="63"/>
      <c r="N155" s="52" t="s">
        <v>490</v>
      </c>
      <c r="O155" s="53"/>
      <c r="P155" s="53"/>
      <c r="Q155" s="53"/>
      <c r="R155" s="53"/>
      <c r="S155" s="53"/>
      <c r="T155" s="53"/>
      <c r="U155" s="53"/>
      <c r="V155" s="54"/>
      <c r="W155" s="40" t="str">
        <f t="shared" si="2"/>
        <v>遵守_適合</v>
      </c>
      <c r="X155" s="2">
        <v>1</v>
      </c>
      <c r="Y155" s="2" t="s">
        <v>456</v>
      </c>
      <c r="Z155" s="37" t="s">
        <v>485</v>
      </c>
    </row>
    <row r="156" spans="1:26" ht="38.4" x14ac:dyDescent="0.45">
      <c r="A156" s="9">
        <v>142</v>
      </c>
      <c r="B156" s="10">
        <v>3</v>
      </c>
      <c r="C156" s="6" t="s">
        <v>422</v>
      </c>
      <c r="D156" s="10" t="s">
        <v>71</v>
      </c>
      <c r="E156" s="6" t="s">
        <v>284</v>
      </c>
      <c r="F156" s="10" t="s">
        <v>7</v>
      </c>
      <c r="G156" s="6" t="s">
        <v>293</v>
      </c>
      <c r="H156" s="3" t="s">
        <v>294</v>
      </c>
      <c r="I156" s="3" t="s">
        <v>295</v>
      </c>
      <c r="J156" s="13" t="s">
        <v>16</v>
      </c>
      <c r="K156" s="60" t="s">
        <v>455</v>
      </c>
      <c r="L156" s="60"/>
      <c r="M156" s="60"/>
      <c r="N156" s="52" t="s">
        <v>490</v>
      </c>
      <c r="O156" s="53"/>
      <c r="P156" s="53"/>
      <c r="Q156" s="53"/>
      <c r="R156" s="53"/>
      <c r="S156" s="53"/>
      <c r="T156" s="53"/>
      <c r="U156" s="53"/>
      <c r="V156" s="54"/>
      <c r="W156" s="40" t="str">
        <f t="shared" si="2"/>
        <v>推奨_適合</v>
      </c>
      <c r="Z156" s="37" t="s">
        <v>471</v>
      </c>
    </row>
    <row r="157" spans="1:26" ht="38.4" x14ac:dyDescent="0.45">
      <c r="A157" s="9">
        <v>143</v>
      </c>
      <c r="B157" s="10">
        <v>3</v>
      </c>
      <c r="C157" s="6" t="s">
        <v>422</v>
      </c>
      <c r="D157" s="10" t="s">
        <v>71</v>
      </c>
      <c r="E157" s="6" t="s">
        <v>284</v>
      </c>
      <c r="F157" s="10" t="s">
        <v>31</v>
      </c>
      <c r="G157" s="6" t="s">
        <v>296</v>
      </c>
      <c r="H157" s="3" t="s">
        <v>297</v>
      </c>
      <c r="I157" s="3" t="s">
        <v>298</v>
      </c>
      <c r="J157" s="13" t="s">
        <v>16</v>
      </c>
      <c r="K157" s="60" t="s">
        <v>455</v>
      </c>
      <c r="L157" s="60"/>
      <c r="M157" s="60"/>
      <c r="N157" s="52" t="s">
        <v>490</v>
      </c>
      <c r="O157" s="53"/>
      <c r="P157" s="53"/>
      <c r="Q157" s="53"/>
      <c r="R157" s="53"/>
      <c r="S157" s="53"/>
      <c r="T157" s="53"/>
      <c r="U157" s="53"/>
      <c r="V157" s="54"/>
      <c r="W157" s="40" t="str">
        <f t="shared" si="2"/>
        <v>推奨_適合</v>
      </c>
      <c r="Z157" s="37" t="s">
        <v>471</v>
      </c>
    </row>
    <row r="158" spans="1:26" ht="57.6" x14ac:dyDescent="0.45">
      <c r="A158" s="9">
        <v>144</v>
      </c>
      <c r="B158" s="10">
        <v>4</v>
      </c>
      <c r="C158" s="6" t="s">
        <v>299</v>
      </c>
      <c r="D158" s="10" t="s">
        <v>1</v>
      </c>
      <c r="E158" s="6" t="s">
        <v>300</v>
      </c>
      <c r="F158" s="10" t="s">
        <v>3</v>
      </c>
      <c r="G158" s="6" t="s">
        <v>301</v>
      </c>
      <c r="H158" s="3" t="s">
        <v>302</v>
      </c>
      <c r="I158" s="3" t="s">
        <v>303</v>
      </c>
      <c r="J158" s="13" t="s">
        <v>16</v>
      </c>
      <c r="K158" s="60" t="s">
        <v>455</v>
      </c>
      <c r="L158" s="60"/>
      <c r="M158" s="60"/>
      <c r="N158" s="52" t="s">
        <v>490</v>
      </c>
      <c r="O158" s="53"/>
      <c r="P158" s="53"/>
      <c r="Q158" s="53"/>
      <c r="R158" s="53"/>
      <c r="S158" s="53"/>
      <c r="T158" s="53"/>
      <c r="U158" s="53"/>
      <c r="V158" s="54"/>
      <c r="W158" s="40" t="str">
        <f t="shared" si="2"/>
        <v>推奨_適合</v>
      </c>
      <c r="Z158" s="37" t="s">
        <v>471</v>
      </c>
    </row>
    <row r="159" spans="1:26" ht="76.8" x14ac:dyDescent="0.45">
      <c r="A159" s="9">
        <v>145</v>
      </c>
      <c r="B159" s="10">
        <v>4</v>
      </c>
      <c r="C159" s="6" t="s">
        <v>299</v>
      </c>
      <c r="D159" s="10" t="s">
        <v>1</v>
      </c>
      <c r="E159" s="6" t="s">
        <v>300</v>
      </c>
      <c r="F159" s="10" t="s">
        <v>3</v>
      </c>
      <c r="G159" s="6" t="s">
        <v>301</v>
      </c>
      <c r="H159" s="3" t="s">
        <v>304</v>
      </c>
      <c r="I159" s="3" t="s">
        <v>305</v>
      </c>
      <c r="J159" s="13" t="s">
        <v>16</v>
      </c>
      <c r="K159" s="60" t="s">
        <v>455</v>
      </c>
      <c r="L159" s="60"/>
      <c r="M159" s="60"/>
      <c r="N159" s="52" t="s">
        <v>490</v>
      </c>
      <c r="O159" s="53"/>
      <c r="P159" s="53"/>
      <c r="Q159" s="53"/>
      <c r="R159" s="53"/>
      <c r="S159" s="53"/>
      <c r="T159" s="53"/>
      <c r="U159" s="53"/>
      <c r="V159" s="54"/>
      <c r="W159" s="40" t="str">
        <f t="shared" si="2"/>
        <v>推奨_適合</v>
      </c>
      <c r="Z159" s="37" t="s">
        <v>471</v>
      </c>
    </row>
    <row r="160" spans="1:26" ht="48" x14ac:dyDescent="0.45">
      <c r="A160" s="9">
        <v>146</v>
      </c>
      <c r="B160" s="10">
        <v>4</v>
      </c>
      <c r="C160" s="6" t="s">
        <v>299</v>
      </c>
      <c r="D160" s="10" t="s">
        <v>1</v>
      </c>
      <c r="E160" s="6" t="s">
        <v>300</v>
      </c>
      <c r="F160" s="10" t="s">
        <v>7</v>
      </c>
      <c r="G160" s="6" t="s">
        <v>306</v>
      </c>
      <c r="H160" s="3" t="s">
        <v>307</v>
      </c>
      <c r="I160" s="3" t="s">
        <v>308</v>
      </c>
      <c r="J160" s="13" t="s">
        <v>6</v>
      </c>
      <c r="K160" s="61" t="s">
        <v>455</v>
      </c>
      <c r="L160" s="62"/>
      <c r="M160" s="63"/>
      <c r="N160" s="52" t="s">
        <v>490</v>
      </c>
      <c r="O160" s="53"/>
      <c r="P160" s="53"/>
      <c r="Q160" s="53"/>
      <c r="R160" s="53"/>
      <c r="S160" s="53"/>
      <c r="T160" s="53"/>
      <c r="U160" s="53"/>
      <c r="V160" s="54"/>
      <c r="W160" s="40" t="str">
        <f t="shared" si="2"/>
        <v>遵守_適合</v>
      </c>
      <c r="X160" s="2">
        <v>1</v>
      </c>
      <c r="Y160" s="2" t="s">
        <v>458</v>
      </c>
      <c r="Z160" s="37" t="s">
        <v>473</v>
      </c>
    </row>
    <row r="161" spans="1:26" ht="48" x14ac:dyDescent="0.45">
      <c r="A161" s="9">
        <v>147</v>
      </c>
      <c r="B161" s="10">
        <v>4</v>
      </c>
      <c r="C161" s="6" t="s">
        <v>299</v>
      </c>
      <c r="D161" s="10" t="s">
        <v>1</v>
      </c>
      <c r="E161" s="6" t="s">
        <v>300</v>
      </c>
      <c r="F161" s="10" t="s">
        <v>7</v>
      </c>
      <c r="G161" s="6" t="s">
        <v>306</v>
      </c>
      <c r="H161" s="3" t="s">
        <v>309</v>
      </c>
      <c r="I161" s="3" t="s">
        <v>310</v>
      </c>
      <c r="J161" s="13" t="s">
        <v>16</v>
      </c>
      <c r="K161" s="60" t="s">
        <v>455</v>
      </c>
      <c r="L161" s="60"/>
      <c r="M161" s="60"/>
      <c r="N161" s="52" t="s">
        <v>490</v>
      </c>
      <c r="O161" s="53"/>
      <c r="P161" s="53"/>
      <c r="Q161" s="53"/>
      <c r="R161" s="53"/>
      <c r="S161" s="53"/>
      <c r="T161" s="53"/>
      <c r="U161" s="53"/>
      <c r="V161" s="54"/>
      <c r="W161" s="40" t="str">
        <f t="shared" si="2"/>
        <v>推奨_適合</v>
      </c>
      <c r="Z161" s="37" t="s">
        <v>471</v>
      </c>
    </row>
    <row r="162" spans="1:26" ht="48" x14ac:dyDescent="0.45">
      <c r="A162" s="9">
        <v>148</v>
      </c>
      <c r="B162" s="10">
        <v>4</v>
      </c>
      <c r="C162" s="6" t="s">
        <v>299</v>
      </c>
      <c r="D162" s="10" t="s">
        <v>1</v>
      </c>
      <c r="E162" s="6" t="s">
        <v>300</v>
      </c>
      <c r="F162" s="10" t="s">
        <v>7</v>
      </c>
      <c r="G162" s="6" t="s">
        <v>306</v>
      </c>
      <c r="H162" s="3" t="s">
        <v>311</v>
      </c>
      <c r="I162" s="3" t="s">
        <v>312</v>
      </c>
      <c r="J162" s="13" t="s">
        <v>16</v>
      </c>
      <c r="K162" s="60" t="s">
        <v>455</v>
      </c>
      <c r="L162" s="60"/>
      <c r="M162" s="60"/>
      <c r="N162" s="52" t="s">
        <v>490</v>
      </c>
      <c r="O162" s="53"/>
      <c r="P162" s="53"/>
      <c r="Q162" s="53"/>
      <c r="R162" s="53"/>
      <c r="S162" s="53"/>
      <c r="T162" s="53"/>
      <c r="U162" s="53"/>
      <c r="V162" s="54"/>
      <c r="W162" s="40" t="str">
        <f t="shared" si="2"/>
        <v>推奨_適合</v>
      </c>
      <c r="Z162" s="37" t="s">
        <v>471</v>
      </c>
    </row>
    <row r="163" spans="1:26" ht="57.6" x14ac:dyDescent="0.45">
      <c r="A163" s="9">
        <v>149</v>
      </c>
      <c r="B163" s="10">
        <v>4</v>
      </c>
      <c r="C163" s="6" t="s">
        <v>299</v>
      </c>
      <c r="D163" s="10" t="s">
        <v>62</v>
      </c>
      <c r="E163" s="6" t="s">
        <v>313</v>
      </c>
      <c r="F163" s="10" t="s">
        <v>3</v>
      </c>
      <c r="G163" s="6" t="s">
        <v>314</v>
      </c>
      <c r="H163" s="3" t="s">
        <v>315</v>
      </c>
      <c r="I163" s="3" t="s">
        <v>316</v>
      </c>
      <c r="J163" s="13" t="s">
        <v>16</v>
      </c>
      <c r="K163" s="60" t="s">
        <v>455</v>
      </c>
      <c r="L163" s="60"/>
      <c r="M163" s="60"/>
      <c r="N163" s="52" t="s">
        <v>490</v>
      </c>
      <c r="O163" s="53"/>
      <c r="P163" s="53"/>
      <c r="Q163" s="53"/>
      <c r="R163" s="53"/>
      <c r="S163" s="53"/>
      <c r="T163" s="53"/>
      <c r="U163" s="53"/>
      <c r="V163" s="54"/>
      <c r="W163" s="40" t="str">
        <f t="shared" si="2"/>
        <v>推奨_適合</v>
      </c>
      <c r="Z163" s="37" t="s">
        <v>471</v>
      </c>
    </row>
    <row r="164" spans="1:26" ht="38.4" x14ac:dyDescent="0.45">
      <c r="A164" s="9">
        <v>150</v>
      </c>
      <c r="B164" s="10">
        <v>4</v>
      </c>
      <c r="C164" s="6" t="s">
        <v>299</v>
      </c>
      <c r="D164" s="10" t="s">
        <v>62</v>
      </c>
      <c r="E164" s="6" t="s">
        <v>313</v>
      </c>
      <c r="F164" s="10" t="s">
        <v>3</v>
      </c>
      <c r="G164" s="6" t="s">
        <v>314</v>
      </c>
      <c r="H164" s="3" t="s">
        <v>317</v>
      </c>
      <c r="I164" s="3" t="s">
        <v>318</v>
      </c>
      <c r="J164" s="13" t="s">
        <v>16</v>
      </c>
      <c r="K164" s="60" t="s">
        <v>455</v>
      </c>
      <c r="L164" s="60"/>
      <c r="M164" s="60"/>
      <c r="N164" s="52" t="s">
        <v>490</v>
      </c>
      <c r="O164" s="53"/>
      <c r="P164" s="53"/>
      <c r="Q164" s="53"/>
      <c r="R164" s="53"/>
      <c r="S164" s="53"/>
      <c r="T164" s="53"/>
      <c r="U164" s="53"/>
      <c r="V164" s="54"/>
      <c r="W164" s="40" t="str">
        <f t="shared" si="2"/>
        <v>推奨_適合</v>
      </c>
      <c r="Z164" s="37" t="s">
        <v>471</v>
      </c>
    </row>
    <row r="165" spans="1:26" ht="38.4" x14ac:dyDescent="0.45">
      <c r="A165" s="9">
        <v>151</v>
      </c>
      <c r="B165" s="10">
        <v>4</v>
      </c>
      <c r="C165" s="6" t="s">
        <v>299</v>
      </c>
      <c r="D165" s="10" t="s">
        <v>62</v>
      </c>
      <c r="E165" s="6" t="s">
        <v>313</v>
      </c>
      <c r="F165" s="10" t="s">
        <v>3</v>
      </c>
      <c r="G165" s="6" t="s">
        <v>314</v>
      </c>
      <c r="H165" s="3" t="s">
        <v>319</v>
      </c>
      <c r="I165" s="3" t="s">
        <v>320</v>
      </c>
      <c r="J165" s="13" t="s">
        <v>16</v>
      </c>
      <c r="K165" s="60" t="s">
        <v>455</v>
      </c>
      <c r="L165" s="60"/>
      <c r="M165" s="60"/>
      <c r="N165" s="52" t="s">
        <v>490</v>
      </c>
      <c r="O165" s="53"/>
      <c r="P165" s="53"/>
      <c r="Q165" s="53"/>
      <c r="R165" s="53"/>
      <c r="S165" s="53"/>
      <c r="T165" s="53"/>
      <c r="U165" s="53"/>
      <c r="V165" s="54"/>
      <c r="W165" s="40" t="str">
        <f t="shared" si="2"/>
        <v>推奨_適合</v>
      </c>
      <c r="Z165" s="37" t="s">
        <v>471</v>
      </c>
    </row>
    <row r="166" spans="1:26" ht="38.4" x14ac:dyDescent="0.45">
      <c r="A166" s="9">
        <v>152</v>
      </c>
      <c r="B166" s="10">
        <v>4</v>
      </c>
      <c r="C166" s="6" t="s">
        <v>299</v>
      </c>
      <c r="D166" s="10" t="s">
        <v>62</v>
      </c>
      <c r="E166" s="6" t="s">
        <v>313</v>
      </c>
      <c r="F166" s="10" t="s">
        <v>3</v>
      </c>
      <c r="G166" s="6" t="s">
        <v>314</v>
      </c>
      <c r="H166" s="3" t="s">
        <v>321</v>
      </c>
      <c r="I166" s="3" t="s">
        <v>322</v>
      </c>
      <c r="J166" s="13" t="s">
        <v>16</v>
      </c>
      <c r="K166" s="60" t="s">
        <v>455</v>
      </c>
      <c r="L166" s="60"/>
      <c r="M166" s="60"/>
      <c r="N166" s="52" t="s">
        <v>490</v>
      </c>
      <c r="O166" s="53"/>
      <c r="P166" s="53"/>
      <c r="Q166" s="53"/>
      <c r="R166" s="53"/>
      <c r="S166" s="53"/>
      <c r="T166" s="53"/>
      <c r="U166" s="53"/>
      <c r="V166" s="54"/>
      <c r="W166" s="40" t="str">
        <f t="shared" si="2"/>
        <v>推奨_適合</v>
      </c>
      <c r="Z166" s="37" t="s">
        <v>471</v>
      </c>
    </row>
    <row r="167" spans="1:26" ht="38.4" x14ac:dyDescent="0.45">
      <c r="A167" s="9">
        <v>153</v>
      </c>
      <c r="B167" s="10">
        <v>4</v>
      </c>
      <c r="C167" s="6" t="s">
        <v>299</v>
      </c>
      <c r="D167" s="10" t="s">
        <v>62</v>
      </c>
      <c r="E167" s="6" t="s">
        <v>313</v>
      </c>
      <c r="F167" s="10" t="s">
        <v>3</v>
      </c>
      <c r="G167" s="6" t="s">
        <v>314</v>
      </c>
      <c r="H167" s="3" t="s">
        <v>294</v>
      </c>
      <c r="I167" s="3" t="s">
        <v>323</v>
      </c>
      <c r="J167" s="13" t="s">
        <v>16</v>
      </c>
      <c r="K167" s="60" t="s">
        <v>455</v>
      </c>
      <c r="L167" s="60"/>
      <c r="M167" s="60"/>
      <c r="N167" s="52" t="s">
        <v>490</v>
      </c>
      <c r="O167" s="53"/>
      <c r="P167" s="53"/>
      <c r="Q167" s="53"/>
      <c r="R167" s="53"/>
      <c r="S167" s="53"/>
      <c r="T167" s="53"/>
      <c r="U167" s="53"/>
      <c r="V167" s="54"/>
      <c r="W167" s="40" t="str">
        <f t="shared" si="2"/>
        <v>推奨_適合</v>
      </c>
      <c r="Z167" s="37" t="s">
        <v>471</v>
      </c>
    </row>
    <row r="168" spans="1:26" ht="38.4" x14ac:dyDescent="0.45">
      <c r="A168" s="9">
        <v>154</v>
      </c>
      <c r="B168" s="10">
        <v>4</v>
      </c>
      <c r="C168" s="6" t="s">
        <v>299</v>
      </c>
      <c r="D168" s="10" t="s">
        <v>62</v>
      </c>
      <c r="E168" s="6" t="s">
        <v>313</v>
      </c>
      <c r="F168" s="10" t="s">
        <v>7</v>
      </c>
      <c r="G168" s="6" t="s">
        <v>324</v>
      </c>
      <c r="H168" s="3" t="s">
        <v>325</v>
      </c>
      <c r="I168" s="3" t="s">
        <v>326</v>
      </c>
      <c r="J168" s="13" t="s">
        <v>16</v>
      </c>
      <c r="K168" s="60" t="s">
        <v>455</v>
      </c>
      <c r="L168" s="60"/>
      <c r="M168" s="60"/>
      <c r="N168" s="52" t="s">
        <v>490</v>
      </c>
      <c r="O168" s="53"/>
      <c r="P168" s="53"/>
      <c r="Q168" s="53"/>
      <c r="R168" s="53"/>
      <c r="S168" s="53"/>
      <c r="T168" s="53"/>
      <c r="U168" s="53"/>
      <c r="V168" s="54"/>
      <c r="W168" s="40" t="str">
        <f t="shared" si="2"/>
        <v>推奨_適合</v>
      </c>
      <c r="Z168" s="37" t="s">
        <v>471</v>
      </c>
    </row>
    <row r="169" spans="1:26" ht="38.4" x14ac:dyDescent="0.45">
      <c r="A169" s="9">
        <v>155</v>
      </c>
      <c r="B169" s="10">
        <v>4</v>
      </c>
      <c r="C169" s="6" t="s">
        <v>299</v>
      </c>
      <c r="D169" s="10" t="s">
        <v>62</v>
      </c>
      <c r="E169" s="6" t="s">
        <v>313</v>
      </c>
      <c r="F169" s="10" t="s">
        <v>7</v>
      </c>
      <c r="G169" s="6" t="s">
        <v>324</v>
      </c>
      <c r="H169" s="3" t="s">
        <v>427</v>
      </c>
      <c r="I169" s="3" t="s">
        <v>327</v>
      </c>
      <c r="J169" s="13" t="s">
        <v>16</v>
      </c>
      <c r="K169" s="60" t="s">
        <v>455</v>
      </c>
      <c r="L169" s="60"/>
      <c r="M169" s="60"/>
      <c r="N169" s="52" t="s">
        <v>490</v>
      </c>
      <c r="O169" s="53"/>
      <c r="P169" s="53"/>
      <c r="Q169" s="53"/>
      <c r="R169" s="53"/>
      <c r="S169" s="53"/>
      <c r="T169" s="53"/>
      <c r="U169" s="53"/>
      <c r="V169" s="54"/>
      <c r="W169" s="40" t="str">
        <f t="shared" si="2"/>
        <v>推奨_適合</v>
      </c>
      <c r="Z169" s="37" t="s">
        <v>471</v>
      </c>
    </row>
    <row r="170" spans="1:26" ht="38.4" x14ac:dyDescent="0.45">
      <c r="A170" s="9">
        <v>156</v>
      </c>
      <c r="B170" s="10">
        <v>4</v>
      </c>
      <c r="C170" s="6" t="s">
        <v>299</v>
      </c>
      <c r="D170" s="10" t="s">
        <v>71</v>
      </c>
      <c r="E170" s="6" t="s">
        <v>328</v>
      </c>
      <c r="F170" s="10" t="s">
        <v>3</v>
      </c>
      <c r="G170" s="6" t="s">
        <v>329</v>
      </c>
      <c r="H170" s="6" t="s">
        <v>330</v>
      </c>
      <c r="I170" s="6" t="s">
        <v>331</v>
      </c>
      <c r="J170" s="13" t="s">
        <v>16</v>
      </c>
      <c r="K170" s="60" t="s">
        <v>455</v>
      </c>
      <c r="L170" s="60"/>
      <c r="M170" s="60"/>
      <c r="N170" s="52" t="s">
        <v>490</v>
      </c>
      <c r="O170" s="53"/>
      <c r="P170" s="53"/>
      <c r="Q170" s="53"/>
      <c r="R170" s="53"/>
      <c r="S170" s="53"/>
      <c r="T170" s="53"/>
      <c r="U170" s="53"/>
      <c r="V170" s="54"/>
      <c r="W170" s="40" t="str">
        <f t="shared" si="2"/>
        <v>推奨_適合</v>
      </c>
      <c r="Z170" s="37" t="s">
        <v>471</v>
      </c>
    </row>
    <row r="171" spans="1:26" ht="105.6" x14ac:dyDescent="0.45">
      <c r="A171" s="9">
        <v>157</v>
      </c>
      <c r="B171" s="10">
        <v>4</v>
      </c>
      <c r="C171" s="6" t="s">
        <v>299</v>
      </c>
      <c r="D171" s="10" t="s">
        <v>71</v>
      </c>
      <c r="E171" s="6" t="s">
        <v>328</v>
      </c>
      <c r="F171" s="10" t="s">
        <v>3</v>
      </c>
      <c r="G171" s="6" t="s">
        <v>329</v>
      </c>
      <c r="H171" s="7" t="s">
        <v>332</v>
      </c>
      <c r="I171" s="7" t="s">
        <v>333</v>
      </c>
      <c r="J171" s="15" t="s">
        <v>228</v>
      </c>
      <c r="K171" s="60" t="s">
        <v>455</v>
      </c>
      <c r="L171" s="60"/>
      <c r="M171" s="60"/>
      <c r="N171" s="52" t="s">
        <v>490</v>
      </c>
      <c r="O171" s="53"/>
      <c r="P171" s="53"/>
      <c r="Q171" s="53"/>
      <c r="R171" s="53"/>
      <c r="S171" s="53"/>
      <c r="T171" s="53"/>
      <c r="U171" s="53"/>
      <c r="V171" s="54"/>
      <c r="W171" s="40" t="str">
        <f t="shared" si="2"/>
        <v>推奨_適合</v>
      </c>
      <c r="Z171" s="37" t="s">
        <v>471</v>
      </c>
    </row>
    <row r="172" spans="1:26" ht="38.4" x14ac:dyDescent="0.45">
      <c r="A172" s="9">
        <v>158</v>
      </c>
      <c r="B172" s="10">
        <v>4</v>
      </c>
      <c r="C172" s="6" t="s">
        <v>299</v>
      </c>
      <c r="D172" s="10" t="s">
        <v>71</v>
      </c>
      <c r="E172" s="6" t="s">
        <v>328</v>
      </c>
      <c r="F172" s="10" t="s">
        <v>3</v>
      </c>
      <c r="G172" s="6" t="s">
        <v>329</v>
      </c>
      <c r="H172" s="7" t="s">
        <v>334</v>
      </c>
      <c r="I172" s="7" t="s">
        <v>335</v>
      </c>
      <c r="J172" s="15" t="s">
        <v>228</v>
      </c>
      <c r="K172" s="60" t="s">
        <v>455</v>
      </c>
      <c r="L172" s="60"/>
      <c r="M172" s="60"/>
      <c r="N172" s="52" t="s">
        <v>490</v>
      </c>
      <c r="O172" s="53"/>
      <c r="P172" s="53"/>
      <c r="Q172" s="53"/>
      <c r="R172" s="53"/>
      <c r="S172" s="53"/>
      <c r="T172" s="53"/>
      <c r="U172" s="53"/>
      <c r="V172" s="54"/>
      <c r="W172" s="40" t="str">
        <f t="shared" si="2"/>
        <v>推奨_適合</v>
      </c>
      <c r="Z172" s="37" t="s">
        <v>471</v>
      </c>
    </row>
    <row r="173" spans="1:26" ht="38.4" x14ac:dyDescent="0.45">
      <c r="A173" s="9">
        <v>159</v>
      </c>
      <c r="B173" s="10">
        <v>4</v>
      </c>
      <c r="C173" s="6" t="s">
        <v>299</v>
      </c>
      <c r="D173" s="10" t="s">
        <v>71</v>
      </c>
      <c r="E173" s="6" t="s">
        <v>425</v>
      </c>
      <c r="F173" s="10" t="s">
        <v>3</v>
      </c>
      <c r="G173" s="6" t="s">
        <v>329</v>
      </c>
      <c r="H173" s="7" t="s">
        <v>336</v>
      </c>
      <c r="I173" s="7" t="s">
        <v>337</v>
      </c>
      <c r="J173" s="15" t="s">
        <v>228</v>
      </c>
      <c r="K173" s="60" t="s">
        <v>455</v>
      </c>
      <c r="L173" s="60"/>
      <c r="M173" s="60"/>
      <c r="N173" s="52" t="s">
        <v>490</v>
      </c>
      <c r="O173" s="53"/>
      <c r="P173" s="53"/>
      <c r="Q173" s="53"/>
      <c r="R173" s="53"/>
      <c r="S173" s="53"/>
      <c r="T173" s="53"/>
      <c r="U173" s="53"/>
      <c r="V173" s="54"/>
      <c r="W173" s="40" t="str">
        <f t="shared" si="2"/>
        <v>推奨_適合</v>
      </c>
      <c r="Z173" s="37" t="s">
        <v>471</v>
      </c>
    </row>
    <row r="174" spans="1:26" ht="57.6" x14ac:dyDescent="0.45">
      <c r="A174" s="9">
        <v>160</v>
      </c>
      <c r="B174" s="10">
        <v>4</v>
      </c>
      <c r="C174" s="6" t="s">
        <v>299</v>
      </c>
      <c r="D174" s="10" t="s">
        <v>71</v>
      </c>
      <c r="E174" s="6" t="s">
        <v>328</v>
      </c>
      <c r="F174" s="10" t="s">
        <v>7</v>
      </c>
      <c r="G174" s="6" t="s">
        <v>426</v>
      </c>
      <c r="H174" s="3" t="s">
        <v>338</v>
      </c>
      <c r="I174" s="3" t="s">
        <v>339</v>
      </c>
      <c r="J174" s="13" t="s">
        <v>16</v>
      </c>
      <c r="K174" s="60" t="s">
        <v>455</v>
      </c>
      <c r="L174" s="60"/>
      <c r="M174" s="60"/>
      <c r="N174" s="52" t="s">
        <v>490</v>
      </c>
      <c r="O174" s="53"/>
      <c r="P174" s="53"/>
      <c r="Q174" s="53"/>
      <c r="R174" s="53"/>
      <c r="S174" s="53"/>
      <c r="T174" s="53"/>
      <c r="U174" s="53"/>
      <c r="V174" s="54"/>
      <c r="W174" s="40" t="str">
        <f t="shared" si="2"/>
        <v>推奨_適合</v>
      </c>
      <c r="Z174" s="37" t="s">
        <v>471</v>
      </c>
    </row>
    <row r="175" spans="1:26" ht="57.6" x14ac:dyDescent="0.45">
      <c r="A175" s="9">
        <v>161</v>
      </c>
      <c r="B175" s="10">
        <v>4</v>
      </c>
      <c r="C175" s="6" t="s">
        <v>299</v>
      </c>
      <c r="D175" s="10" t="s">
        <v>71</v>
      </c>
      <c r="E175" s="6" t="s">
        <v>328</v>
      </c>
      <c r="F175" s="10" t="s">
        <v>7</v>
      </c>
      <c r="G175" s="6" t="s">
        <v>426</v>
      </c>
      <c r="H175" s="3" t="s">
        <v>340</v>
      </c>
      <c r="I175" s="3" t="s">
        <v>341</v>
      </c>
      <c r="J175" s="13" t="s">
        <v>16</v>
      </c>
      <c r="K175" s="60" t="s">
        <v>455</v>
      </c>
      <c r="L175" s="60"/>
      <c r="M175" s="60"/>
      <c r="N175" s="52" t="s">
        <v>490</v>
      </c>
      <c r="O175" s="53"/>
      <c r="P175" s="53"/>
      <c r="Q175" s="53"/>
      <c r="R175" s="53"/>
      <c r="S175" s="53"/>
      <c r="T175" s="53"/>
      <c r="U175" s="53"/>
      <c r="V175" s="54"/>
      <c r="W175" s="40" t="str">
        <f t="shared" si="2"/>
        <v>推奨_適合</v>
      </c>
      <c r="Z175" s="37" t="s">
        <v>471</v>
      </c>
    </row>
    <row r="176" spans="1:26" ht="38.4" x14ac:dyDescent="0.45">
      <c r="A176" s="9">
        <v>162</v>
      </c>
      <c r="B176" s="10">
        <v>4</v>
      </c>
      <c r="C176" s="6" t="s">
        <v>299</v>
      </c>
      <c r="D176" s="10" t="s">
        <v>71</v>
      </c>
      <c r="E176" s="6" t="s">
        <v>328</v>
      </c>
      <c r="F176" s="10" t="s">
        <v>31</v>
      </c>
      <c r="G176" s="6" t="s">
        <v>342</v>
      </c>
      <c r="H176" s="5" t="s">
        <v>343</v>
      </c>
      <c r="I176" s="5" t="s">
        <v>396</v>
      </c>
      <c r="J176" s="13" t="s">
        <v>16</v>
      </c>
      <c r="K176" s="60" t="s">
        <v>455</v>
      </c>
      <c r="L176" s="60"/>
      <c r="M176" s="60"/>
      <c r="N176" s="52" t="s">
        <v>490</v>
      </c>
      <c r="O176" s="53"/>
      <c r="P176" s="53"/>
      <c r="Q176" s="53"/>
      <c r="R176" s="53"/>
      <c r="S176" s="53"/>
      <c r="T176" s="53"/>
      <c r="U176" s="53"/>
      <c r="V176" s="54"/>
      <c r="W176" s="40" t="str">
        <f t="shared" si="2"/>
        <v>推奨_適合</v>
      </c>
      <c r="Z176" s="37" t="s">
        <v>471</v>
      </c>
    </row>
    <row r="177" spans="1:26" ht="48" x14ac:dyDescent="0.45">
      <c r="A177" s="9">
        <v>163</v>
      </c>
      <c r="B177" s="10">
        <v>4</v>
      </c>
      <c r="C177" s="6" t="s">
        <v>299</v>
      </c>
      <c r="D177" s="10" t="s">
        <v>71</v>
      </c>
      <c r="E177" s="6" t="s">
        <v>328</v>
      </c>
      <c r="F177" s="10" t="s">
        <v>31</v>
      </c>
      <c r="G177" s="6" t="s">
        <v>342</v>
      </c>
      <c r="H177" s="5" t="s">
        <v>344</v>
      </c>
      <c r="I177" s="5" t="s">
        <v>397</v>
      </c>
      <c r="J177" s="13" t="s">
        <v>16</v>
      </c>
      <c r="K177" s="60" t="s">
        <v>455</v>
      </c>
      <c r="L177" s="60"/>
      <c r="M177" s="60"/>
      <c r="N177" s="52" t="s">
        <v>490</v>
      </c>
      <c r="O177" s="53"/>
      <c r="P177" s="53"/>
      <c r="Q177" s="53"/>
      <c r="R177" s="53"/>
      <c r="S177" s="53"/>
      <c r="T177" s="53"/>
      <c r="U177" s="53"/>
      <c r="V177" s="54"/>
      <c r="W177" s="40" t="str">
        <f t="shared" si="2"/>
        <v>推奨_適合</v>
      </c>
      <c r="Z177" s="37" t="s">
        <v>471</v>
      </c>
    </row>
    <row r="178" spans="1:26" ht="67.2" x14ac:dyDescent="0.45">
      <c r="A178" s="9">
        <v>164</v>
      </c>
      <c r="B178" s="10">
        <v>4</v>
      </c>
      <c r="C178" s="6" t="s">
        <v>299</v>
      </c>
      <c r="D178" s="10" t="s">
        <v>71</v>
      </c>
      <c r="E178" s="6" t="s">
        <v>328</v>
      </c>
      <c r="F178" s="10" t="s">
        <v>31</v>
      </c>
      <c r="G178" s="6" t="s">
        <v>342</v>
      </c>
      <c r="H178" s="5" t="s">
        <v>345</v>
      </c>
      <c r="I178" s="5" t="s">
        <v>398</v>
      </c>
      <c r="J178" s="13" t="s">
        <v>16</v>
      </c>
      <c r="K178" s="60" t="s">
        <v>455</v>
      </c>
      <c r="L178" s="60"/>
      <c r="M178" s="60"/>
      <c r="N178" s="52" t="s">
        <v>490</v>
      </c>
      <c r="O178" s="53"/>
      <c r="P178" s="53"/>
      <c r="Q178" s="53"/>
      <c r="R178" s="53"/>
      <c r="S178" s="53"/>
      <c r="T178" s="53"/>
      <c r="U178" s="53"/>
      <c r="V178" s="54"/>
      <c r="W178" s="40" t="str">
        <f t="shared" si="2"/>
        <v>推奨_適合</v>
      </c>
      <c r="Z178" s="37" t="s">
        <v>471</v>
      </c>
    </row>
    <row r="179" spans="1:26" ht="57.6" x14ac:dyDescent="0.45">
      <c r="A179" s="9">
        <v>165</v>
      </c>
      <c r="B179" s="10">
        <v>4</v>
      </c>
      <c r="C179" s="6" t="s">
        <v>299</v>
      </c>
      <c r="D179" s="10" t="s">
        <v>71</v>
      </c>
      <c r="E179" s="6" t="s">
        <v>328</v>
      </c>
      <c r="F179" s="10" t="s">
        <v>31</v>
      </c>
      <c r="G179" s="6" t="s">
        <v>342</v>
      </c>
      <c r="H179" s="5" t="s">
        <v>346</v>
      </c>
      <c r="I179" s="5" t="s">
        <v>399</v>
      </c>
      <c r="J179" s="13" t="s">
        <v>16</v>
      </c>
      <c r="K179" s="60" t="s">
        <v>455</v>
      </c>
      <c r="L179" s="60"/>
      <c r="M179" s="60"/>
      <c r="N179" s="52" t="s">
        <v>490</v>
      </c>
      <c r="O179" s="53"/>
      <c r="P179" s="53"/>
      <c r="Q179" s="53"/>
      <c r="R179" s="53"/>
      <c r="S179" s="53"/>
      <c r="T179" s="53"/>
      <c r="U179" s="53"/>
      <c r="V179" s="54"/>
      <c r="W179" s="40" t="str">
        <f t="shared" si="2"/>
        <v>推奨_適合</v>
      </c>
      <c r="Z179" s="37" t="s">
        <v>471</v>
      </c>
    </row>
    <row r="180" spans="1:26" ht="48" x14ac:dyDescent="0.45">
      <c r="A180" s="9">
        <v>166</v>
      </c>
      <c r="B180" s="10">
        <v>4</v>
      </c>
      <c r="C180" s="6" t="s">
        <v>299</v>
      </c>
      <c r="D180" s="10" t="s">
        <v>71</v>
      </c>
      <c r="E180" s="6" t="s">
        <v>328</v>
      </c>
      <c r="F180" s="10" t="s">
        <v>31</v>
      </c>
      <c r="G180" s="6" t="s">
        <v>342</v>
      </c>
      <c r="H180" s="5" t="s">
        <v>347</v>
      </c>
      <c r="I180" s="5" t="s">
        <v>400</v>
      </c>
      <c r="J180" s="13" t="s">
        <v>16</v>
      </c>
      <c r="K180" s="60" t="s">
        <v>455</v>
      </c>
      <c r="L180" s="60"/>
      <c r="M180" s="60"/>
      <c r="N180" s="52" t="s">
        <v>490</v>
      </c>
      <c r="O180" s="53"/>
      <c r="P180" s="53"/>
      <c r="Q180" s="53"/>
      <c r="R180" s="53"/>
      <c r="S180" s="53"/>
      <c r="T180" s="53"/>
      <c r="U180" s="53"/>
      <c r="V180" s="54"/>
      <c r="W180" s="40" t="str">
        <f t="shared" si="2"/>
        <v>推奨_適合</v>
      </c>
      <c r="Z180" s="37" t="s">
        <v>471</v>
      </c>
    </row>
    <row r="181" spans="1:26" ht="76.8" x14ac:dyDescent="0.45">
      <c r="A181" s="9">
        <v>167</v>
      </c>
      <c r="B181" s="10">
        <v>4</v>
      </c>
      <c r="C181" s="6" t="s">
        <v>299</v>
      </c>
      <c r="D181" s="10" t="s">
        <v>71</v>
      </c>
      <c r="E181" s="6" t="s">
        <v>328</v>
      </c>
      <c r="F181" s="10" t="s">
        <v>31</v>
      </c>
      <c r="G181" s="6" t="s">
        <v>342</v>
      </c>
      <c r="H181" s="5" t="s">
        <v>348</v>
      </c>
      <c r="I181" s="5" t="s">
        <v>401</v>
      </c>
      <c r="J181" s="13" t="s">
        <v>16</v>
      </c>
      <c r="K181" s="60" t="s">
        <v>455</v>
      </c>
      <c r="L181" s="60"/>
      <c r="M181" s="60"/>
      <c r="N181" s="52" t="s">
        <v>490</v>
      </c>
      <c r="O181" s="53"/>
      <c r="P181" s="53"/>
      <c r="Q181" s="53"/>
      <c r="R181" s="53"/>
      <c r="S181" s="53"/>
      <c r="T181" s="53"/>
      <c r="U181" s="53"/>
      <c r="V181" s="54"/>
      <c r="W181" s="40" t="str">
        <f t="shared" si="2"/>
        <v>推奨_適合</v>
      </c>
      <c r="Z181" s="37" t="s">
        <v>471</v>
      </c>
    </row>
    <row r="182" spans="1:26" ht="67.2" x14ac:dyDescent="0.45">
      <c r="A182" s="9">
        <v>168</v>
      </c>
      <c r="B182" s="10">
        <v>4</v>
      </c>
      <c r="C182" s="6" t="s">
        <v>299</v>
      </c>
      <c r="D182" s="10" t="s">
        <v>71</v>
      </c>
      <c r="E182" s="6" t="s">
        <v>328</v>
      </c>
      <c r="F182" s="10" t="s">
        <v>31</v>
      </c>
      <c r="G182" s="6" t="s">
        <v>342</v>
      </c>
      <c r="H182" s="5" t="s">
        <v>349</v>
      </c>
      <c r="I182" s="5" t="s">
        <v>402</v>
      </c>
      <c r="J182" s="13" t="s">
        <v>16</v>
      </c>
      <c r="K182" s="60" t="s">
        <v>455</v>
      </c>
      <c r="L182" s="60"/>
      <c r="M182" s="60"/>
      <c r="N182" s="52" t="s">
        <v>490</v>
      </c>
      <c r="O182" s="53"/>
      <c r="P182" s="53"/>
      <c r="Q182" s="53"/>
      <c r="R182" s="53"/>
      <c r="S182" s="53"/>
      <c r="T182" s="53"/>
      <c r="U182" s="53"/>
      <c r="V182" s="54"/>
      <c r="W182" s="40" t="str">
        <f t="shared" si="2"/>
        <v>推奨_適合</v>
      </c>
      <c r="Z182" s="37" t="s">
        <v>471</v>
      </c>
    </row>
    <row r="183" spans="1:26" ht="76.8" x14ac:dyDescent="0.45">
      <c r="A183" s="9">
        <v>169</v>
      </c>
      <c r="B183" s="10">
        <v>4</v>
      </c>
      <c r="C183" s="6" t="s">
        <v>299</v>
      </c>
      <c r="D183" s="10" t="s">
        <v>71</v>
      </c>
      <c r="E183" s="6" t="s">
        <v>328</v>
      </c>
      <c r="F183" s="10" t="s">
        <v>31</v>
      </c>
      <c r="G183" s="6" t="s">
        <v>342</v>
      </c>
      <c r="H183" s="5" t="s">
        <v>350</v>
      </c>
      <c r="I183" s="5" t="s">
        <v>403</v>
      </c>
      <c r="J183" s="13" t="s">
        <v>16</v>
      </c>
      <c r="K183" s="60" t="s">
        <v>455</v>
      </c>
      <c r="L183" s="60"/>
      <c r="M183" s="60"/>
      <c r="N183" s="52" t="s">
        <v>490</v>
      </c>
      <c r="O183" s="53"/>
      <c r="P183" s="53"/>
      <c r="Q183" s="53"/>
      <c r="R183" s="53"/>
      <c r="S183" s="53"/>
      <c r="T183" s="53"/>
      <c r="U183" s="53"/>
      <c r="V183" s="54"/>
      <c r="W183" s="40" t="str">
        <f t="shared" si="2"/>
        <v>推奨_適合</v>
      </c>
      <c r="Z183" s="37" t="s">
        <v>471</v>
      </c>
    </row>
    <row r="184" spans="1:26" ht="76.8" x14ac:dyDescent="0.45">
      <c r="A184" s="9">
        <v>170</v>
      </c>
      <c r="B184" s="10">
        <v>4</v>
      </c>
      <c r="C184" s="6" t="s">
        <v>299</v>
      </c>
      <c r="D184" s="10" t="s">
        <v>71</v>
      </c>
      <c r="E184" s="6" t="s">
        <v>328</v>
      </c>
      <c r="F184" s="10" t="s">
        <v>31</v>
      </c>
      <c r="G184" s="6" t="s">
        <v>342</v>
      </c>
      <c r="H184" s="5" t="s">
        <v>351</v>
      </c>
      <c r="I184" s="5" t="s">
        <v>404</v>
      </c>
      <c r="J184" s="13" t="s">
        <v>16</v>
      </c>
      <c r="K184" s="60" t="s">
        <v>455</v>
      </c>
      <c r="L184" s="60"/>
      <c r="M184" s="60"/>
      <c r="N184" s="52" t="s">
        <v>490</v>
      </c>
      <c r="O184" s="53"/>
      <c r="P184" s="53"/>
      <c r="Q184" s="53"/>
      <c r="R184" s="53"/>
      <c r="S184" s="53"/>
      <c r="T184" s="53"/>
      <c r="U184" s="53"/>
      <c r="V184" s="54"/>
      <c r="W184" s="40" t="str">
        <f t="shared" si="2"/>
        <v>推奨_適合</v>
      </c>
      <c r="Z184" s="37" t="s">
        <v>471</v>
      </c>
    </row>
    <row r="185" spans="1:26" ht="67.2" x14ac:dyDescent="0.45">
      <c r="A185" s="9">
        <v>171</v>
      </c>
      <c r="B185" s="10">
        <v>4</v>
      </c>
      <c r="C185" s="6" t="s">
        <v>299</v>
      </c>
      <c r="D185" s="10" t="s">
        <v>71</v>
      </c>
      <c r="E185" s="6" t="s">
        <v>328</v>
      </c>
      <c r="F185" s="10" t="s">
        <v>31</v>
      </c>
      <c r="G185" s="6" t="s">
        <v>342</v>
      </c>
      <c r="H185" s="5" t="s">
        <v>423</v>
      </c>
      <c r="I185" s="5" t="s">
        <v>405</v>
      </c>
      <c r="J185" s="13" t="s">
        <v>16</v>
      </c>
      <c r="K185" s="60" t="s">
        <v>455</v>
      </c>
      <c r="L185" s="60"/>
      <c r="M185" s="60"/>
      <c r="N185" s="52" t="s">
        <v>490</v>
      </c>
      <c r="O185" s="53"/>
      <c r="P185" s="53"/>
      <c r="Q185" s="53"/>
      <c r="R185" s="53"/>
      <c r="S185" s="53"/>
      <c r="T185" s="53"/>
      <c r="U185" s="53"/>
      <c r="V185" s="54"/>
      <c r="W185" s="40" t="str">
        <f t="shared" si="2"/>
        <v>推奨_適合</v>
      </c>
      <c r="Z185" s="37" t="s">
        <v>471</v>
      </c>
    </row>
    <row r="186" spans="1:26" ht="48" x14ac:dyDescent="0.45">
      <c r="A186" s="9">
        <v>172</v>
      </c>
      <c r="B186" s="10">
        <v>4</v>
      </c>
      <c r="C186" s="6" t="s">
        <v>299</v>
      </c>
      <c r="D186" s="10" t="s">
        <v>352</v>
      </c>
      <c r="E186" s="6" t="s">
        <v>353</v>
      </c>
      <c r="F186" s="10" t="s">
        <v>64</v>
      </c>
      <c r="G186" s="6" t="s">
        <v>64</v>
      </c>
      <c r="H186" s="3" t="s">
        <v>354</v>
      </c>
      <c r="I186" s="3" t="s">
        <v>355</v>
      </c>
      <c r="J186" s="13" t="s">
        <v>16</v>
      </c>
      <c r="K186" s="60" t="s">
        <v>455</v>
      </c>
      <c r="L186" s="60"/>
      <c r="M186" s="60"/>
      <c r="N186" s="52" t="s">
        <v>490</v>
      </c>
      <c r="O186" s="53"/>
      <c r="P186" s="53"/>
      <c r="Q186" s="53"/>
      <c r="R186" s="53"/>
      <c r="S186" s="53"/>
      <c r="T186" s="53"/>
      <c r="U186" s="53"/>
      <c r="V186" s="54"/>
      <c r="W186" s="40" t="str">
        <f t="shared" si="2"/>
        <v>推奨_適合</v>
      </c>
      <c r="Z186" s="37" t="s">
        <v>471</v>
      </c>
    </row>
    <row r="187" spans="1:26" ht="115.2" x14ac:dyDescent="0.45">
      <c r="A187" s="9">
        <v>173</v>
      </c>
      <c r="B187" s="10">
        <v>5</v>
      </c>
      <c r="C187" s="6" t="s">
        <v>356</v>
      </c>
      <c r="D187" s="10" t="s">
        <v>1</v>
      </c>
      <c r="E187" s="6" t="s">
        <v>357</v>
      </c>
      <c r="F187" s="10" t="s">
        <v>64</v>
      </c>
      <c r="G187" s="6" t="s">
        <v>64</v>
      </c>
      <c r="H187" s="3" t="s">
        <v>358</v>
      </c>
      <c r="I187" s="3" t="s">
        <v>359</v>
      </c>
      <c r="J187" s="13" t="s">
        <v>6</v>
      </c>
      <c r="K187" s="60" t="s">
        <v>455</v>
      </c>
      <c r="L187" s="60"/>
      <c r="M187" s="60"/>
      <c r="N187" s="52" t="s">
        <v>490</v>
      </c>
      <c r="O187" s="53"/>
      <c r="P187" s="53"/>
      <c r="Q187" s="53"/>
      <c r="R187" s="53"/>
      <c r="S187" s="53"/>
      <c r="T187" s="53"/>
      <c r="U187" s="53"/>
      <c r="V187" s="54"/>
      <c r="W187" s="40" t="str">
        <f t="shared" si="2"/>
        <v>遵守_適合</v>
      </c>
      <c r="Z187" s="37" t="s">
        <v>471</v>
      </c>
    </row>
    <row r="188" spans="1:26" ht="48" x14ac:dyDescent="0.45">
      <c r="A188" s="9">
        <v>174</v>
      </c>
      <c r="B188" s="10">
        <v>5</v>
      </c>
      <c r="C188" s="6" t="s">
        <v>356</v>
      </c>
      <c r="D188" s="10" t="s">
        <v>1</v>
      </c>
      <c r="E188" s="6" t="s">
        <v>357</v>
      </c>
      <c r="F188" s="10" t="s">
        <v>64</v>
      </c>
      <c r="G188" s="6" t="s">
        <v>64</v>
      </c>
      <c r="H188" s="3" t="s">
        <v>360</v>
      </c>
      <c r="I188" s="3" t="s">
        <v>361</v>
      </c>
      <c r="J188" s="13" t="s">
        <v>16</v>
      </c>
      <c r="K188" s="60" t="s">
        <v>455</v>
      </c>
      <c r="L188" s="60"/>
      <c r="M188" s="60"/>
      <c r="N188" s="52" t="s">
        <v>490</v>
      </c>
      <c r="O188" s="53"/>
      <c r="P188" s="53"/>
      <c r="Q188" s="53"/>
      <c r="R188" s="53"/>
      <c r="S188" s="53"/>
      <c r="T188" s="53"/>
      <c r="U188" s="53"/>
      <c r="V188" s="54"/>
      <c r="W188" s="40" t="str">
        <f t="shared" si="2"/>
        <v>推奨_適合</v>
      </c>
      <c r="Z188" s="37" t="s">
        <v>471</v>
      </c>
    </row>
    <row r="189" spans="1:26" ht="48" x14ac:dyDescent="0.45">
      <c r="A189" s="9">
        <v>175</v>
      </c>
      <c r="B189" s="10">
        <v>5</v>
      </c>
      <c r="C189" s="6" t="s">
        <v>407</v>
      </c>
      <c r="D189" s="10" t="s">
        <v>1</v>
      </c>
      <c r="E189" s="6" t="s">
        <v>357</v>
      </c>
      <c r="F189" s="10" t="s">
        <v>64</v>
      </c>
      <c r="G189" s="6" t="s">
        <v>64</v>
      </c>
      <c r="H189" s="3" t="s">
        <v>362</v>
      </c>
      <c r="I189" s="3" t="s">
        <v>363</v>
      </c>
      <c r="J189" s="13" t="s">
        <v>16</v>
      </c>
      <c r="K189" s="60" t="s">
        <v>455</v>
      </c>
      <c r="L189" s="60"/>
      <c r="M189" s="60"/>
      <c r="N189" s="52" t="s">
        <v>490</v>
      </c>
      <c r="O189" s="53"/>
      <c r="P189" s="53"/>
      <c r="Q189" s="53"/>
      <c r="R189" s="53"/>
      <c r="S189" s="53"/>
      <c r="T189" s="53"/>
      <c r="U189" s="53"/>
      <c r="V189" s="54"/>
      <c r="W189" s="40" t="str">
        <f t="shared" si="2"/>
        <v>推奨_適合</v>
      </c>
      <c r="Z189" s="37" t="s">
        <v>471</v>
      </c>
    </row>
    <row r="190" spans="1:26" ht="48" x14ac:dyDescent="0.45">
      <c r="A190" s="9">
        <v>176</v>
      </c>
      <c r="B190" s="10">
        <v>5</v>
      </c>
      <c r="C190" s="6" t="s">
        <v>407</v>
      </c>
      <c r="D190" s="10" t="s">
        <v>62</v>
      </c>
      <c r="E190" s="6" t="s">
        <v>364</v>
      </c>
      <c r="F190" s="10" t="s">
        <v>64</v>
      </c>
      <c r="G190" s="6" t="s">
        <v>64</v>
      </c>
      <c r="H190" s="3" t="s">
        <v>365</v>
      </c>
      <c r="I190" s="3" t="s">
        <v>366</v>
      </c>
      <c r="J190" s="13" t="s">
        <v>6</v>
      </c>
      <c r="K190" s="60" t="s">
        <v>455</v>
      </c>
      <c r="L190" s="60"/>
      <c r="M190" s="60"/>
      <c r="N190" s="52" t="s">
        <v>490</v>
      </c>
      <c r="O190" s="53"/>
      <c r="P190" s="53"/>
      <c r="Q190" s="53"/>
      <c r="R190" s="53"/>
      <c r="S190" s="53"/>
      <c r="T190" s="53"/>
      <c r="U190" s="53"/>
      <c r="V190" s="54"/>
      <c r="W190" s="40" t="str">
        <f t="shared" si="2"/>
        <v>遵守_適合</v>
      </c>
      <c r="Z190" s="37" t="s">
        <v>471</v>
      </c>
    </row>
    <row r="191" spans="1:26" ht="48" x14ac:dyDescent="0.45">
      <c r="A191" s="9">
        <v>177</v>
      </c>
      <c r="B191" s="10">
        <v>5</v>
      </c>
      <c r="C191" s="6" t="s">
        <v>407</v>
      </c>
      <c r="D191" s="10" t="s">
        <v>62</v>
      </c>
      <c r="E191" s="6" t="s">
        <v>364</v>
      </c>
      <c r="F191" s="10" t="s">
        <v>64</v>
      </c>
      <c r="G191" s="6" t="s">
        <v>64</v>
      </c>
      <c r="H191" s="3" t="s">
        <v>367</v>
      </c>
      <c r="I191" s="3" t="s">
        <v>368</v>
      </c>
      <c r="J191" s="13" t="s">
        <v>16</v>
      </c>
      <c r="K191" s="60" t="s">
        <v>455</v>
      </c>
      <c r="L191" s="60"/>
      <c r="M191" s="60"/>
      <c r="N191" s="52" t="s">
        <v>490</v>
      </c>
      <c r="O191" s="53"/>
      <c r="P191" s="53"/>
      <c r="Q191" s="53"/>
      <c r="R191" s="53"/>
      <c r="S191" s="53"/>
      <c r="T191" s="53"/>
      <c r="U191" s="53"/>
      <c r="V191" s="54"/>
      <c r="W191" s="40" t="str">
        <f t="shared" si="2"/>
        <v>推奨_適合</v>
      </c>
      <c r="Z191" s="37" t="s">
        <v>471</v>
      </c>
    </row>
    <row r="192" spans="1:26" ht="48" x14ac:dyDescent="0.45">
      <c r="A192" s="9">
        <v>178</v>
      </c>
      <c r="B192" s="10">
        <v>5</v>
      </c>
      <c r="C192" s="6" t="s">
        <v>407</v>
      </c>
      <c r="D192" s="10" t="s">
        <v>62</v>
      </c>
      <c r="E192" s="6" t="s">
        <v>364</v>
      </c>
      <c r="F192" s="10" t="s">
        <v>64</v>
      </c>
      <c r="G192" s="6" t="s">
        <v>64</v>
      </c>
      <c r="H192" s="3" t="s">
        <v>369</v>
      </c>
      <c r="I192" s="3" t="s">
        <v>370</v>
      </c>
      <c r="J192" s="13" t="s">
        <v>16</v>
      </c>
      <c r="K192" s="60" t="s">
        <v>455</v>
      </c>
      <c r="L192" s="60"/>
      <c r="M192" s="60"/>
      <c r="N192" s="52" t="s">
        <v>490</v>
      </c>
      <c r="O192" s="53"/>
      <c r="P192" s="53"/>
      <c r="Q192" s="53"/>
      <c r="R192" s="53"/>
      <c r="S192" s="53"/>
      <c r="T192" s="53"/>
      <c r="U192" s="53"/>
      <c r="V192" s="54"/>
      <c r="W192" s="40" t="str">
        <f t="shared" si="2"/>
        <v>推奨_適合</v>
      </c>
      <c r="Z192" s="37" t="s">
        <v>471</v>
      </c>
    </row>
    <row r="193" spans="1:26" ht="76.8" x14ac:dyDescent="0.45">
      <c r="A193" s="9">
        <v>179</v>
      </c>
      <c r="B193" s="10">
        <v>5</v>
      </c>
      <c r="C193" s="6" t="s">
        <v>356</v>
      </c>
      <c r="D193" s="10" t="s">
        <v>62</v>
      </c>
      <c r="E193" s="6" t="s">
        <v>364</v>
      </c>
      <c r="F193" s="10" t="s">
        <v>64</v>
      </c>
      <c r="G193" s="6" t="s">
        <v>64</v>
      </c>
      <c r="H193" s="3" t="s">
        <v>371</v>
      </c>
      <c r="I193" s="3" t="s">
        <v>372</v>
      </c>
      <c r="J193" s="13" t="s">
        <v>16</v>
      </c>
      <c r="K193" s="60" t="s">
        <v>455</v>
      </c>
      <c r="L193" s="60"/>
      <c r="M193" s="60"/>
      <c r="N193" s="52" t="s">
        <v>490</v>
      </c>
      <c r="O193" s="53"/>
      <c r="P193" s="53"/>
      <c r="Q193" s="53"/>
      <c r="R193" s="53"/>
      <c r="S193" s="53"/>
      <c r="T193" s="53"/>
      <c r="U193" s="53"/>
      <c r="V193" s="54"/>
      <c r="W193" s="40" t="str">
        <f t="shared" si="2"/>
        <v>推奨_適合</v>
      </c>
      <c r="Z193" s="37" t="s">
        <v>471</v>
      </c>
    </row>
  </sheetData>
  <autoFilter ref="A14:V193" xr:uid="{00000000-0009-0000-0000-000001000000}">
    <filterColumn colId="10" showButton="0"/>
    <filterColumn colId="11"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385">
    <mergeCell ref="J8:L8"/>
    <mergeCell ref="M8:Q8"/>
    <mergeCell ref="R8:V8"/>
    <mergeCell ref="J9:L9"/>
    <mergeCell ref="M9:Q9"/>
    <mergeCell ref="R9:V9"/>
    <mergeCell ref="J4:L4"/>
    <mergeCell ref="M4:O4"/>
    <mergeCell ref="Q4:R4"/>
    <mergeCell ref="T4:U4"/>
    <mergeCell ref="M5:V5"/>
    <mergeCell ref="J7:L7"/>
    <mergeCell ref="M7:Q7"/>
    <mergeCell ref="R7:V7"/>
    <mergeCell ref="B13:C13"/>
    <mergeCell ref="D13:E13"/>
    <mergeCell ref="F13:G13"/>
    <mergeCell ref="K13:V13"/>
    <mergeCell ref="Z13:Z14"/>
    <mergeCell ref="K14:M14"/>
    <mergeCell ref="N14:V14"/>
    <mergeCell ref="J10:L10"/>
    <mergeCell ref="M10:Q10"/>
    <mergeCell ref="R10:V10"/>
    <mergeCell ref="J11:L11"/>
    <mergeCell ref="M11:Q11"/>
    <mergeCell ref="R11:V11"/>
    <mergeCell ref="K18:M18"/>
    <mergeCell ref="N18:V18"/>
    <mergeCell ref="K19:M19"/>
    <mergeCell ref="N19:V19"/>
    <mergeCell ref="K20:M20"/>
    <mergeCell ref="N20:V20"/>
    <mergeCell ref="K15:M15"/>
    <mergeCell ref="N15:V15"/>
    <mergeCell ref="K16:M16"/>
    <mergeCell ref="N16:V16"/>
    <mergeCell ref="K17:M17"/>
    <mergeCell ref="N17:V17"/>
    <mergeCell ref="K24:M24"/>
    <mergeCell ref="N24:V24"/>
    <mergeCell ref="K25:M25"/>
    <mergeCell ref="N25:V25"/>
    <mergeCell ref="K26:M26"/>
    <mergeCell ref="N26:V26"/>
    <mergeCell ref="K21:M21"/>
    <mergeCell ref="N21:V21"/>
    <mergeCell ref="K22:M22"/>
    <mergeCell ref="N22:V22"/>
    <mergeCell ref="K23:M23"/>
    <mergeCell ref="N23:V23"/>
    <mergeCell ref="K30:M30"/>
    <mergeCell ref="N30:V30"/>
    <mergeCell ref="K31:M31"/>
    <mergeCell ref="N31:V31"/>
    <mergeCell ref="K32:M32"/>
    <mergeCell ref="N32:V32"/>
    <mergeCell ref="K27:M27"/>
    <mergeCell ref="N27:V27"/>
    <mergeCell ref="K28:M28"/>
    <mergeCell ref="N28:V28"/>
    <mergeCell ref="K29:M29"/>
    <mergeCell ref="N29:V29"/>
    <mergeCell ref="K36:M36"/>
    <mergeCell ref="N36:V36"/>
    <mergeCell ref="K37:M37"/>
    <mergeCell ref="N37:V37"/>
    <mergeCell ref="K38:M38"/>
    <mergeCell ref="N38:V38"/>
    <mergeCell ref="K33:M33"/>
    <mergeCell ref="N33:V33"/>
    <mergeCell ref="K34:M34"/>
    <mergeCell ref="N34:V34"/>
    <mergeCell ref="K35:M35"/>
    <mergeCell ref="N35:V35"/>
    <mergeCell ref="K42:M42"/>
    <mergeCell ref="N42:V42"/>
    <mergeCell ref="K43:M43"/>
    <mergeCell ref="N43:V43"/>
    <mergeCell ref="K44:M44"/>
    <mergeCell ref="N44:V44"/>
    <mergeCell ref="K39:M39"/>
    <mergeCell ref="N39:V39"/>
    <mergeCell ref="K40:M40"/>
    <mergeCell ref="N40:V40"/>
    <mergeCell ref="K41:M41"/>
    <mergeCell ref="N41:V41"/>
    <mergeCell ref="K48:M48"/>
    <mergeCell ref="N48:V48"/>
    <mergeCell ref="K49:M49"/>
    <mergeCell ref="N49:V49"/>
    <mergeCell ref="K50:M50"/>
    <mergeCell ref="N50:V50"/>
    <mergeCell ref="K45:M45"/>
    <mergeCell ref="N45:V45"/>
    <mergeCell ref="K46:M46"/>
    <mergeCell ref="N46:V46"/>
    <mergeCell ref="K47:M47"/>
    <mergeCell ref="N47:V47"/>
    <mergeCell ref="K54:M54"/>
    <mergeCell ref="N54:V54"/>
    <mergeCell ref="K55:M55"/>
    <mergeCell ref="N55:V55"/>
    <mergeCell ref="K56:M56"/>
    <mergeCell ref="N56:V56"/>
    <mergeCell ref="K51:M51"/>
    <mergeCell ref="N51:V51"/>
    <mergeCell ref="K52:M52"/>
    <mergeCell ref="N52:V52"/>
    <mergeCell ref="K53:M53"/>
    <mergeCell ref="N53:V53"/>
    <mergeCell ref="K60:M60"/>
    <mergeCell ref="N60:V60"/>
    <mergeCell ref="K61:M61"/>
    <mergeCell ref="N61:V61"/>
    <mergeCell ref="K62:M62"/>
    <mergeCell ref="N62:V62"/>
    <mergeCell ref="K57:M57"/>
    <mergeCell ref="N57:V57"/>
    <mergeCell ref="K58:M58"/>
    <mergeCell ref="N58:V58"/>
    <mergeCell ref="K59:M59"/>
    <mergeCell ref="N59:V59"/>
    <mergeCell ref="K66:M66"/>
    <mergeCell ref="N66:V66"/>
    <mergeCell ref="K67:M67"/>
    <mergeCell ref="N67:V67"/>
    <mergeCell ref="K68:M68"/>
    <mergeCell ref="N68:V68"/>
    <mergeCell ref="K63:M63"/>
    <mergeCell ref="N63:V63"/>
    <mergeCell ref="K64:M64"/>
    <mergeCell ref="N64:V64"/>
    <mergeCell ref="K65:M65"/>
    <mergeCell ref="N65:V65"/>
    <mergeCell ref="K72:M72"/>
    <mergeCell ref="N72:V72"/>
    <mergeCell ref="K73:M73"/>
    <mergeCell ref="N73:V73"/>
    <mergeCell ref="K74:M74"/>
    <mergeCell ref="N74:V74"/>
    <mergeCell ref="K69:M69"/>
    <mergeCell ref="N69:V69"/>
    <mergeCell ref="K70:M70"/>
    <mergeCell ref="N70:V70"/>
    <mergeCell ref="K71:M71"/>
    <mergeCell ref="N71:V71"/>
    <mergeCell ref="K78:M78"/>
    <mergeCell ref="N78:V78"/>
    <mergeCell ref="K79:M79"/>
    <mergeCell ref="N79:V79"/>
    <mergeCell ref="K80:M80"/>
    <mergeCell ref="N80:V80"/>
    <mergeCell ref="K75:M75"/>
    <mergeCell ref="N75:V75"/>
    <mergeCell ref="K76:M76"/>
    <mergeCell ref="N76:V76"/>
    <mergeCell ref="K77:M77"/>
    <mergeCell ref="N77:V77"/>
    <mergeCell ref="K84:M84"/>
    <mergeCell ref="N84:V84"/>
    <mergeCell ref="K85:M85"/>
    <mergeCell ref="N85:V85"/>
    <mergeCell ref="K86:M86"/>
    <mergeCell ref="N86:V86"/>
    <mergeCell ref="K81:M81"/>
    <mergeCell ref="N81:V81"/>
    <mergeCell ref="K82:M82"/>
    <mergeCell ref="N82:V82"/>
    <mergeCell ref="K83:M83"/>
    <mergeCell ref="N83:V83"/>
    <mergeCell ref="K90:M90"/>
    <mergeCell ref="N90:V90"/>
    <mergeCell ref="K91:M91"/>
    <mergeCell ref="N91:V91"/>
    <mergeCell ref="K92:M92"/>
    <mergeCell ref="N92:V92"/>
    <mergeCell ref="K87:M87"/>
    <mergeCell ref="N87:V87"/>
    <mergeCell ref="K88:M88"/>
    <mergeCell ref="N88:V88"/>
    <mergeCell ref="K89:M89"/>
    <mergeCell ref="N89:V89"/>
    <mergeCell ref="K96:M96"/>
    <mergeCell ref="N96:V96"/>
    <mergeCell ref="K97:M97"/>
    <mergeCell ref="N97:V97"/>
    <mergeCell ref="K98:M98"/>
    <mergeCell ref="N98:V98"/>
    <mergeCell ref="K93:M93"/>
    <mergeCell ref="N93:V93"/>
    <mergeCell ref="K94:M94"/>
    <mergeCell ref="N94:V94"/>
    <mergeCell ref="K95:M95"/>
    <mergeCell ref="N95:V95"/>
    <mergeCell ref="K102:M102"/>
    <mergeCell ref="N102:V102"/>
    <mergeCell ref="K103:M103"/>
    <mergeCell ref="N103:V103"/>
    <mergeCell ref="K104:M104"/>
    <mergeCell ref="N104:V104"/>
    <mergeCell ref="K99:M99"/>
    <mergeCell ref="N99:V99"/>
    <mergeCell ref="K100:M100"/>
    <mergeCell ref="N100:V100"/>
    <mergeCell ref="K101:M101"/>
    <mergeCell ref="N101:V101"/>
    <mergeCell ref="K108:M108"/>
    <mergeCell ref="N108:V108"/>
    <mergeCell ref="K109:M109"/>
    <mergeCell ref="N109:V109"/>
    <mergeCell ref="K110:M110"/>
    <mergeCell ref="N110:V110"/>
    <mergeCell ref="K105:M105"/>
    <mergeCell ref="N105:V105"/>
    <mergeCell ref="K106:M106"/>
    <mergeCell ref="N106:V106"/>
    <mergeCell ref="K107:M107"/>
    <mergeCell ref="N107:V107"/>
    <mergeCell ref="K114:M114"/>
    <mergeCell ref="N114:V114"/>
    <mergeCell ref="K115:M115"/>
    <mergeCell ref="N115:V115"/>
    <mergeCell ref="K116:M116"/>
    <mergeCell ref="N116:V116"/>
    <mergeCell ref="K111:M111"/>
    <mergeCell ref="N111:V111"/>
    <mergeCell ref="K112:M112"/>
    <mergeCell ref="N112:V112"/>
    <mergeCell ref="K113:M113"/>
    <mergeCell ref="N113:V113"/>
    <mergeCell ref="K120:M120"/>
    <mergeCell ref="N120:V120"/>
    <mergeCell ref="K121:M121"/>
    <mergeCell ref="N121:V121"/>
    <mergeCell ref="K122:M122"/>
    <mergeCell ref="N122:V122"/>
    <mergeCell ref="K117:M117"/>
    <mergeCell ref="N117:V117"/>
    <mergeCell ref="K118:M118"/>
    <mergeCell ref="N118:V118"/>
    <mergeCell ref="K119:M119"/>
    <mergeCell ref="N119:V119"/>
    <mergeCell ref="K126:M126"/>
    <mergeCell ref="N126:V126"/>
    <mergeCell ref="K127:M127"/>
    <mergeCell ref="N127:V127"/>
    <mergeCell ref="K128:M128"/>
    <mergeCell ref="N128:V128"/>
    <mergeCell ref="K123:M123"/>
    <mergeCell ref="N123:V123"/>
    <mergeCell ref="K124:M124"/>
    <mergeCell ref="N124:V124"/>
    <mergeCell ref="K125:M125"/>
    <mergeCell ref="N125:V125"/>
    <mergeCell ref="K132:M132"/>
    <mergeCell ref="N132:V132"/>
    <mergeCell ref="K133:M133"/>
    <mergeCell ref="N133:V133"/>
    <mergeCell ref="K134:M134"/>
    <mergeCell ref="N134:V134"/>
    <mergeCell ref="K129:M129"/>
    <mergeCell ref="N129:V129"/>
    <mergeCell ref="K130:M130"/>
    <mergeCell ref="N130:V130"/>
    <mergeCell ref="K131:M131"/>
    <mergeCell ref="N131:V131"/>
    <mergeCell ref="K138:M138"/>
    <mergeCell ref="N138:V138"/>
    <mergeCell ref="K139:M139"/>
    <mergeCell ref="N139:V139"/>
    <mergeCell ref="K140:M140"/>
    <mergeCell ref="N140:V140"/>
    <mergeCell ref="K135:M135"/>
    <mergeCell ref="N135:V135"/>
    <mergeCell ref="K136:M136"/>
    <mergeCell ref="N136:V136"/>
    <mergeCell ref="K137:M137"/>
    <mergeCell ref="N137:V137"/>
    <mergeCell ref="K144:M144"/>
    <mergeCell ref="N144:V144"/>
    <mergeCell ref="K145:M145"/>
    <mergeCell ref="N145:V145"/>
    <mergeCell ref="K146:M146"/>
    <mergeCell ref="N146:V146"/>
    <mergeCell ref="K141:M141"/>
    <mergeCell ref="N141:V141"/>
    <mergeCell ref="K142:M142"/>
    <mergeCell ref="N142:V142"/>
    <mergeCell ref="K143:M143"/>
    <mergeCell ref="N143:V143"/>
    <mergeCell ref="K150:M150"/>
    <mergeCell ref="N150:V150"/>
    <mergeCell ref="K151:M151"/>
    <mergeCell ref="N151:V151"/>
    <mergeCell ref="K152:M152"/>
    <mergeCell ref="N152:V152"/>
    <mergeCell ref="K147:M147"/>
    <mergeCell ref="N147:V147"/>
    <mergeCell ref="K148:M148"/>
    <mergeCell ref="N148:V148"/>
    <mergeCell ref="K149:M149"/>
    <mergeCell ref="N149:V149"/>
    <mergeCell ref="K156:M156"/>
    <mergeCell ref="N156:V156"/>
    <mergeCell ref="K157:M157"/>
    <mergeCell ref="N157:V157"/>
    <mergeCell ref="K158:M158"/>
    <mergeCell ref="N158:V158"/>
    <mergeCell ref="K153:M153"/>
    <mergeCell ref="N153:V153"/>
    <mergeCell ref="K154:M154"/>
    <mergeCell ref="N154:V154"/>
    <mergeCell ref="K155:M155"/>
    <mergeCell ref="N155:V155"/>
    <mergeCell ref="K162:M162"/>
    <mergeCell ref="N162:V162"/>
    <mergeCell ref="K163:M163"/>
    <mergeCell ref="N163:V163"/>
    <mergeCell ref="K164:M164"/>
    <mergeCell ref="N164:V164"/>
    <mergeCell ref="K159:M159"/>
    <mergeCell ref="N159:V159"/>
    <mergeCell ref="K160:M160"/>
    <mergeCell ref="N160:V160"/>
    <mergeCell ref="K161:M161"/>
    <mergeCell ref="N161:V161"/>
    <mergeCell ref="K168:M168"/>
    <mergeCell ref="N168:V168"/>
    <mergeCell ref="K169:M169"/>
    <mergeCell ref="N169:V169"/>
    <mergeCell ref="K170:M170"/>
    <mergeCell ref="N170:V170"/>
    <mergeCell ref="K165:M165"/>
    <mergeCell ref="N165:V165"/>
    <mergeCell ref="K166:M166"/>
    <mergeCell ref="N166:V166"/>
    <mergeCell ref="K167:M167"/>
    <mergeCell ref="N167:V167"/>
    <mergeCell ref="K174:M174"/>
    <mergeCell ref="N174:V174"/>
    <mergeCell ref="K175:M175"/>
    <mergeCell ref="N175:V175"/>
    <mergeCell ref="K176:M176"/>
    <mergeCell ref="N176:V176"/>
    <mergeCell ref="K171:M171"/>
    <mergeCell ref="N171:V171"/>
    <mergeCell ref="K172:M172"/>
    <mergeCell ref="N172:V172"/>
    <mergeCell ref="K173:M173"/>
    <mergeCell ref="N173:V173"/>
    <mergeCell ref="K180:M180"/>
    <mergeCell ref="N180:V180"/>
    <mergeCell ref="K181:M181"/>
    <mergeCell ref="N181:V181"/>
    <mergeCell ref="K182:M182"/>
    <mergeCell ref="N182:V182"/>
    <mergeCell ref="K177:M177"/>
    <mergeCell ref="N177:V177"/>
    <mergeCell ref="K178:M178"/>
    <mergeCell ref="N178:V178"/>
    <mergeCell ref="K179:M179"/>
    <mergeCell ref="N179:V179"/>
    <mergeCell ref="K186:M186"/>
    <mergeCell ref="N186:V186"/>
    <mergeCell ref="K187:M187"/>
    <mergeCell ref="N187:V187"/>
    <mergeCell ref="K188:M188"/>
    <mergeCell ref="N188:V188"/>
    <mergeCell ref="K183:M183"/>
    <mergeCell ref="N183:V183"/>
    <mergeCell ref="K184:M184"/>
    <mergeCell ref="N184:V184"/>
    <mergeCell ref="K185:M185"/>
    <mergeCell ref="N185:V185"/>
    <mergeCell ref="K192:M192"/>
    <mergeCell ref="N192:V192"/>
    <mergeCell ref="K193:M193"/>
    <mergeCell ref="N193:V193"/>
    <mergeCell ref="K189:M189"/>
    <mergeCell ref="N189:V189"/>
    <mergeCell ref="K190:M190"/>
    <mergeCell ref="N190:V190"/>
    <mergeCell ref="K191:M191"/>
    <mergeCell ref="N191:V191"/>
  </mergeCells>
  <phoneticPr fontId="3"/>
  <conditionalFormatting sqref="K15:M27">
    <cfRule type="expression" dxfId="38" priority="635">
      <formula>"k15="""""</formula>
    </cfRule>
    <cfRule type="expression" dxfId="37" priority="634">
      <formula>K15=""</formula>
    </cfRule>
    <cfRule type="expression" priority="636">
      <formula>K15=""</formula>
    </cfRule>
  </conditionalFormatting>
  <conditionalFormatting sqref="K28:M32">
    <cfRule type="expression" dxfId="36" priority="261">
      <formula>K28=""</formula>
    </cfRule>
    <cfRule type="expression" dxfId="35" priority="262">
      <formula>"k28="""""</formula>
    </cfRule>
  </conditionalFormatting>
  <conditionalFormatting sqref="K33:M34">
    <cfRule type="expression" priority="618">
      <formula>K33=""</formula>
    </cfRule>
    <cfRule type="expression" dxfId="34" priority="616">
      <formula>K33=""</formula>
    </cfRule>
    <cfRule type="expression" dxfId="33" priority="617">
      <formula>"k15="""""</formula>
    </cfRule>
  </conditionalFormatting>
  <conditionalFormatting sqref="K35:M36">
    <cfRule type="expression" dxfId="32" priority="257">
      <formula>K35=""</formula>
    </cfRule>
    <cfRule type="expression" dxfId="31" priority="258">
      <formula>"k28="""""</formula>
    </cfRule>
  </conditionalFormatting>
  <conditionalFormatting sqref="K37:M41">
    <cfRule type="expression" priority="615">
      <formula>K37=""</formula>
    </cfRule>
    <cfRule type="expression" dxfId="30" priority="614">
      <formula>"k15="""""</formula>
    </cfRule>
    <cfRule type="expression" dxfId="29" priority="613">
      <formula>K37=""</formula>
    </cfRule>
  </conditionalFormatting>
  <conditionalFormatting sqref="K42:M43">
    <cfRule type="expression" dxfId="28" priority="253">
      <formula>K42=""</formula>
    </cfRule>
    <cfRule type="expression" dxfId="27" priority="254">
      <formula>"k28="""""</formula>
    </cfRule>
  </conditionalFormatting>
  <conditionalFormatting sqref="K44:M57">
    <cfRule type="expression" dxfId="26" priority="572">
      <formula>"k15="""""</formula>
    </cfRule>
    <cfRule type="expression" priority="573">
      <formula>K44=""</formula>
    </cfRule>
    <cfRule type="expression" dxfId="25" priority="571">
      <formula>K44=""</formula>
    </cfRule>
  </conditionalFormatting>
  <conditionalFormatting sqref="K58:M59">
    <cfRule type="expression" dxfId="24" priority="249">
      <formula>K58=""</formula>
    </cfRule>
    <cfRule type="expression" dxfId="23" priority="250">
      <formula>"k28="""""</formula>
    </cfRule>
  </conditionalFormatting>
  <conditionalFormatting sqref="K60:M60">
    <cfRule type="expression" priority="570">
      <formula>K60=""</formula>
    </cfRule>
    <cfRule type="expression" dxfId="22" priority="569">
      <formula>"k15="""""</formula>
    </cfRule>
    <cfRule type="expression" dxfId="21" priority="568">
      <formula>K60=""</formula>
    </cfRule>
  </conditionalFormatting>
  <conditionalFormatting sqref="K61:M61">
    <cfRule type="expression" dxfId="20" priority="247">
      <formula>K61=""</formula>
    </cfRule>
    <cfRule type="expression" dxfId="19" priority="248">
      <formula>"k28="""""</formula>
    </cfRule>
  </conditionalFormatting>
  <conditionalFormatting sqref="K62:M76">
    <cfRule type="expression" dxfId="18" priority="523">
      <formula>K62=""</formula>
    </cfRule>
    <cfRule type="expression" dxfId="17" priority="524">
      <formula>"k15="""""</formula>
    </cfRule>
    <cfRule type="expression" priority="525">
      <formula>K62=""</formula>
    </cfRule>
  </conditionalFormatting>
  <conditionalFormatting sqref="K77:M101">
    <cfRule type="expression" dxfId="16" priority="198">
      <formula>"k28="""""</formula>
    </cfRule>
    <cfRule type="expression" dxfId="15" priority="197">
      <formula>K77=""</formula>
    </cfRule>
  </conditionalFormatting>
  <conditionalFormatting sqref="K102:M148">
    <cfRule type="expression" dxfId="14" priority="383">
      <formula>"k15="""""</formula>
    </cfRule>
    <cfRule type="expression" priority="384">
      <formula>K102=""</formula>
    </cfRule>
    <cfRule type="expression" dxfId="13" priority="382">
      <formula>K102=""</formula>
    </cfRule>
  </conditionalFormatting>
  <conditionalFormatting sqref="K149:M155">
    <cfRule type="expression" dxfId="12" priority="183">
      <formula>K149=""</formula>
    </cfRule>
    <cfRule type="expression" dxfId="11" priority="184">
      <formula>"k28="""""</formula>
    </cfRule>
  </conditionalFormatting>
  <conditionalFormatting sqref="K156:M159">
    <cfRule type="expression" priority="372">
      <formula>K156=""</formula>
    </cfRule>
    <cfRule type="expression" dxfId="10" priority="371">
      <formula>"k15="""""</formula>
    </cfRule>
    <cfRule type="expression" dxfId="9" priority="370">
      <formula>K156=""</formula>
    </cfRule>
  </conditionalFormatting>
  <conditionalFormatting sqref="K160:M160">
    <cfRule type="expression" dxfId="8" priority="182">
      <formula>"k28="""""</formula>
    </cfRule>
    <cfRule type="expression" dxfId="7" priority="181">
      <formula>K160=""</formula>
    </cfRule>
  </conditionalFormatting>
  <conditionalFormatting sqref="K161:M193">
    <cfRule type="expression" priority="273">
      <formula>K161=""</formula>
    </cfRule>
    <cfRule type="expression" dxfId="6" priority="272">
      <formula>"k15="""""</formula>
    </cfRule>
    <cfRule type="expression" dxfId="5" priority="271">
      <formula>K161=""</formula>
    </cfRule>
  </conditionalFormatting>
  <conditionalFormatting sqref="M4:O4">
    <cfRule type="expression" dxfId="4" priority="675">
      <formula>$M$4=""</formula>
    </cfRule>
  </conditionalFormatting>
  <conditionalFormatting sqref="M5:V5">
    <cfRule type="expression" dxfId="3" priority="1">
      <formula>$M$5=""</formula>
    </cfRule>
  </conditionalFormatting>
  <conditionalFormatting sqref="N15:V193">
    <cfRule type="expression" dxfId="2" priority="2">
      <formula>N15=""</formula>
    </cfRule>
  </conditionalFormatting>
  <conditionalFormatting sqref="Q4:R4">
    <cfRule type="expression" dxfId="1" priority="674">
      <formula>$Q$4=""</formula>
    </cfRule>
  </conditionalFormatting>
  <conditionalFormatting sqref="T4:U4">
    <cfRule type="expression" dxfId="0" priority="673">
      <formula>$T$4=""</formula>
    </cfRule>
  </conditionalFormatting>
  <dataValidations count="2">
    <dataValidation type="list" allowBlank="1" showInputMessage="1" showErrorMessage="1" sqref="K28:M32 K35:M36 K42:M43 K58:M59 K61:M61 K77:M101 K149:M155 K160:M160" xr:uid="{00000000-0002-0000-0100-000000000000}">
      <formula1>"適合,非適合,非該当"</formula1>
    </dataValidation>
    <dataValidation type="list" allowBlank="1" showInputMessage="1" showErrorMessage="1" sqref="K15:M27 K37:M41 K33:M34 K44:M57 K60:M60 K62:M76 K102:M148 K156:M159 K161:M193" xr:uid="{00000000-0002-0000-0100-000001000000}">
      <formula1>"適合,不適合"</formula1>
    </dataValidation>
  </dataValidations>
  <pageMargins left="0.31496062992125984" right="0.31496062992125984" top="0.78740157480314965" bottom="0.78740157480314965" header="0.31496062992125984" footer="0.31496062992125984"/>
  <pageSetup paperSize="8" orientation="portrait" verticalDpi="0" r:id="rId1"/>
  <headerFooter>
    <oddHeader>&amp;R&amp;"BIZ UDPゴシック,標準"&amp;8【特定保健指導サービスガイドラインver2.0　&amp;P／&amp;N】</oddHeader>
    <oddFooter>&amp;L&amp;"BIZ UDPゴシック,標準"&amp;8© 2024 一般社団法人日本保健指導協会</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記入例</vt:lpstr>
      <vt:lpstr>記入例!Print_Titles</vt:lpstr>
      <vt:lpstr>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280299</dc:creator>
  <cp:lastModifiedBy>髙橋 秀和</cp:lastModifiedBy>
  <cp:lastPrinted>2024-05-07T01:31:14Z</cp:lastPrinted>
  <dcterms:created xsi:type="dcterms:W3CDTF">2024-04-26T02:12:04Z</dcterms:created>
  <dcterms:modified xsi:type="dcterms:W3CDTF">2026-04-09T06:49:12Z</dcterms:modified>
</cp:coreProperties>
</file>